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xr:revisionPtr revIDLastSave="0" documentId="8_{6323D48B-7614-4CF6-B14F-851CED8EA753}" xr6:coauthVersionLast="47" xr6:coauthVersionMax="47" xr10:uidLastSave="{00000000-0000-0000-0000-000000000000}"/>
  <bookViews>
    <workbookView xWindow="-57720" yWindow="-105" windowWidth="29040" windowHeight="15720" tabRatio="807" activeTab="1" xr2:uid="{00000000-000D-0000-FFFF-FFFF00000000}"/>
  </bookViews>
  <sheets>
    <sheet name="Instructions" sheetId="14" r:id="rId1"/>
    <sheet name="Labor Rates" sheetId="13" r:id="rId2"/>
    <sheet name="SAMPLE" sheetId="12" r:id="rId3"/>
    <sheet name="Project 1" sheetId="1" r:id="rId4"/>
    <sheet name="Project 2" sheetId="2" r:id="rId5"/>
    <sheet name="Project 3" sheetId="3" r:id="rId6"/>
  </sheets>
  <definedNames>
    <definedName name="ColumnTitle1" localSheetId="4">LineItems2[[#Headers],[QUANTITY]]</definedName>
    <definedName name="ColumnTitle1" localSheetId="5">LineItems2[[#Headers],[QUANTITY]]</definedName>
    <definedName name="ColumnTitle1" localSheetId="2">LineItems2[[#Headers],[QUANTITY]]</definedName>
    <definedName name="ColumnTitle1">LineItems[[#Headers],[QUANTITY]]</definedName>
    <definedName name="ColumnTitleRegion1..B6.1" localSheetId="4">'Project 2'!$B$6</definedName>
    <definedName name="ColumnTitleRegion1..B6.1" localSheetId="5">'Project 3'!$B$6</definedName>
    <definedName name="ColumnTitleRegion1..B6.1" localSheetId="2">SAMPLE!$B$6</definedName>
    <definedName name="ColumnTitleRegion1..B6.1">'Project 1'!$B$6</definedName>
    <definedName name="ColumnTitleRegion10..B24.1" localSheetId="4">'Project 2'!$B$26</definedName>
    <definedName name="ColumnTitleRegion10..B24.1" localSheetId="5">'Project 3'!$B$26</definedName>
    <definedName name="ColumnTitleRegion10..B24.1" localSheetId="2">SAMPLE!$B$26</definedName>
    <definedName name="ColumnTitleRegion10..B24.1">'Project 1'!$B$26</definedName>
    <definedName name="ColumnTitleRegion11..B26.1" localSheetId="4">'Project 2'!$B$30</definedName>
    <definedName name="ColumnTitleRegion11..B26.1" localSheetId="5">'Project 3'!$B$30</definedName>
    <definedName name="ColumnTitleRegion11..B26.1" localSheetId="2">SAMPLE!$B$30</definedName>
    <definedName name="ColumnTitleRegion11..B26.1">'Project 1'!$B$30</definedName>
    <definedName name="ColumnTitleRegion12..B28.1" localSheetId="4">'Project 2'!$B$32</definedName>
    <definedName name="ColumnTitleRegion12..B28.1" localSheetId="5">'Project 3'!$B$32</definedName>
    <definedName name="ColumnTitleRegion12..B28.1" localSheetId="2">SAMPLE!$B$32</definedName>
    <definedName name="ColumnTitleRegion12..B28.1">'Project 1'!$B$32</definedName>
    <definedName name="ColumnTitleRegion13..B30.1" localSheetId="4">'Project 2'!$B$34</definedName>
    <definedName name="ColumnTitleRegion13..B30.1" localSheetId="5">'Project 3'!$B$34</definedName>
    <definedName name="ColumnTitleRegion13..B30.1" localSheetId="2">SAMPLE!$B$34</definedName>
    <definedName name="ColumnTitleRegion13..B30.1">'Project 1'!$B$34</definedName>
    <definedName name="ColumnTitleRegion14..D33" localSheetId="4">'Project 2'!$E$34</definedName>
    <definedName name="ColumnTitleRegion14..D33" localSheetId="5">'Project 3'!$E$34</definedName>
    <definedName name="ColumnTitleRegion14..D33" localSheetId="2">SAMPLE!$E$34</definedName>
    <definedName name="ColumnTitleRegion14..D33">'Project 1'!$E$34</definedName>
    <definedName name="ColumnTitleRegion2..B8.1" localSheetId="4">'Project 2'!$B$8</definedName>
    <definedName name="ColumnTitleRegion2..B8.1" localSheetId="5">'Project 3'!$B$8</definedName>
    <definedName name="ColumnTitleRegion2..B8.1" localSheetId="2">SAMPLE!$B$8</definedName>
    <definedName name="ColumnTitleRegion2..B8.1">'Project 1'!$B$8</definedName>
    <definedName name="ColumnTitleRegion3..B10.1" localSheetId="4">'Project 2'!$B$10</definedName>
    <definedName name="ColumnTitleRegion3..B10.1" localSheetId="5">'Project 3'!$B$10</definedName>
    <definedName name="ColumnTitleRegion3..B10.1" localSheetId="2">SAMPLE!$B$10</definedName>
    <definedName name="ColumnTitleRegion3..B10.1">'Project 1'!$B$10</definedName>
    <definedName name="ColumnTitleRegion4..B12.1" localSheetId="4">'Project 2'!$B$12</definedName>
    <definedName name="ColumnTitleRegion4..B12.1" localSheetId="5">'Project 3'!$B$12</definedName>
    <definedName name="ColumnTitleRegion4..B12.1" localSheetId="2">SAMPLE!$B$12</definedName>
    <definedName name="ColumnTitleRegion4..B12.1">'Project 1'!$B$12</definedName>
    <definedName name="ColumnTitleRegion5..B14.1" localSheetId="4">'Project 2'!$B$14</definedName>
    <definedName name="ColumnTitleRegion5..B14.1" localSheetId="5">'Project 3'!$B$14</definedName>
    <definedName name="ColumnTitleRegion5..B14.1" localSheetId="2">SAMPLE!$B$14</definedName>
    <definedName name="ColumnTitleRegion5..B14.1">'Project 1'!$B$14</definedName>
    <definedName name="ColumnTitleRegion6..B16.1" localSheetId="4">'Project 2'!$B$16</definedName>
    <definedName name="ColumnTitleRegion6..B16.1" localSheetId="5">'Project 3'!$B$16</definedName>
    <definedName name="ColumnTitleRegion6..B16.1" localSheetId="2">SAMPLE!$B$16</definedName>
    <definedName name="ColumnTitleRegion6..B16.1">'Project 1'!$B$16</definedName>
    <definedName name="ColumnTitleRegion7..B18.1" localSheetId="4">'Project 2'!$B$18</definedName>
    <definedName name="ColumnTitleRegion7..B18.1" localSheetId="5">'Project 3'!$B$18</definedName>
    <definedName name="ColumnTitleRegion7..B18.1" localSheetId="2">SAMPLE!$B$18</definedName>
    <definedName name="ColumnTitleRegion7..B18.1">'Project 1'!$B$18</definedName>
    <definedName name="ColumnTitleRegion8..B20.1" localSheetId="4">'Project 2'!$B$22</definedName>
    <definedName name="ColumnTitleRegion8..B20.1" localSheetId="5">'Project 3'!$B$22</definedName>
    <definedName name="ColumnTitleRegion8..B20.1" localSheetId="2">SAMPLE!$B$22</definedName>
    <definedName name="ColumnTitleRegion8..B20.1">'Project 1'!$B$22</definedName>
    <definedName name="ColumnTitleRegion9..B22.1" localSheetId="4">'Project 2'!$B$24</definedName>
    <definedName name="ColumnTitleRegion9..B22.1" localSheetId="5">'Project 3'!$B$24</definedName>
    <definedName name="ColumnTitleRegion9..B22.1" localSheetId="2">SAMPLE!$B$24</definedName>
    <definedName name="ColumnTitleRegion9..B22.1">'Project 1'!$B$24</definedName>
    <definedName name="Other" localSheetId="4">'Project 2'!$H$36</definedName>
    <definedName name="Other" localSheetId="5">'Project 3'!$H$36</definedName>
    <definedName name="Other" localSheetId="2">SAMPLE!$H$36</definedName>
    <definedName name="Other">'Project 1'!$H$36</definedName>
    <definedName name="_xlnm.Print_Titles" localSheetId="3">'Project 1'!$B:$B,'Project 1'!$6:$6</definedName>
    <definedName name="_xlnm.Print_Titles" localSheetId="4">'Project 2'!$B:$B,'Project 2'!$6:$6</definedName>
    <definedName name="_xlnm.Print_Titles" localSheetId="5">'Project 3'!$B:$B,'Project 3'!$6:$6</definedName>
    <definedName name="_xlnm.Print_Titles" localSheetId="2">SAMPLE!$B:$B,SAMPLE!$6:$6</definedName>
    <definedName name="RowTitleRegion1..G35" localSheetId="4">LineItems2[[#Totals],[UNIT PRICE]]</definedName>
    <definedName name="RowTitleRegion1..G35" localSheetId="5">LineItems2[[#Totals],[UNIT PRICE]]</definedName>
    <definedName name="RowTitleRegion1..G35" localSheetId="2">LineItems2[[#Totals],[UNIT PRICE]]</definedName>
    <definedName name="RowTitleRegion1..G35">LineItems[[#Totals],[UNIT PRICE]]</definedName>
    <definedName name="Subtotal" localSheetId="4">LineItems2[[#Totals],[AMOUNT]]</definedName>
    <definedName name="Subtotal" localSheetId="5">LineItems24[[#Totals],[AMOUNT]]</definedName>
    <definedName name="Subtotal" localSheetId="2">LineItems245678910111213[[#Totals],[AMOUNT]]</definedName>
    <definedName name="Subtotal">LineItems[[#Totals],[AMOUNT]]</definedName>
    <definedName name="TaxRate" localSheetId="4">'Project 2'!$H$34</definedName>
    <definedName name="TaxRate" localSheetId="5">'Project 3'!$H$34</definedName>
    <definedName name="TaxRate" localSheetId="2">SAMPLE!$H$34</definedName>
    <definedName name="TaxRate">'Project 1'!$H$34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3" l="1"/>
  <c r="F3" i="13"/>
  <c r="F2" i="13"/>
  <c r="H32" i="12"/>
  <c r="H31" i="12"/>
  <c r="H30" i="12"/>
  <c r="H29" i="12"/>
  <c r="H28" i="12"/>
  <c r="H27" i="12"/>
  <c r="H26" i="12"/>
  <c r="H25" i="12"/>
  <c r="H24" i="12"/>
  <c r="H23" i="12"/>
  <c r="H22" i="12"/>
  <c r="H21" i="12"/>
  <c r="H20" i="12"/>
  <c r="H19" i="12"/>
  <c r="H18" i="12"/>
  <c r="H17" i="12"/>
  <c r="H16" i="12"/>
  <c r="H15" i="12"/>
  <c r="H14" i="12"/>
  <c r="H13" i="12"/>
  <c r="H12" i="12"/>
  <c r="H11" i="12"/>
  <c r="H10" i="12"/>
  <c r="H9" i="12"/>
  <c r="H8" i="12"/>
  <c r="H7" i="12"/>
  <c r="H32" i="3"/>
  <c r="H31" i="3"/>
  <c r="H30" i="3"/>
  <c r="H29" i="3"/>
  <c r="H28" i="3"/>
  <c r="H27" i="3"/>
  <c r="H26" i="3"/>
  <c r="H25" i="3"/>
  <c r="H24" i="3"/>
  <c r="H23" i="3"/>
  <c r="H22" i="3"/>
  <c r="H21" i="3"/>
  <c r="H20" i="3"/>
  <c r="H19" i="3"/>
  <c r="H18" i="3"/>
  <c r="H17" i="3"/>
  <c r="H16" i="3"/>
  <c r="H15" i="3"/>
  <c r="H14" i="3"/>
  <c r="H13" i="3"/>
  <c r="H12" i="3"/>
  <c r="H11" i="3"/>
  <c r="H10" i="3"/>
  <c r="H9" i="3"/>
  <c r="H8" i="3"/>
  <c r="H7" i="3"/>
  <c r="H32" i="2"/>
  <c r="H31" i="2"/>
  <c r="H30" i="2"/>
  <c r="H29" i="2"/>
  <c r="H28" i="2"/>
  <c r="H27" i="2"/>
  <c r="H26" i="2"/>
  <c r="H25" i="2"/>
  <c r="H24" i="2"/>
  <c r="H23" i="2"/>
  <c r="H22" i="2"/>
  <c r="H21" i="2"/>
  <c r="H20" i="2"/>
  <c r="H19" i="2"/>
  <c r="H18" i="2"/>
  <c r="H17" i="2"/>
  <c r="H16" i="2"/>
  <c r="H15" i="2"/>
  <c r="H14" i="2"/>
  <c r="H13" i="2"/>
  <c r="H12" i="2"/>
  <c r="H11" i="2"/>
  <c r="H10" i="2"/>
  <c r="H9" i="2"/>
  <c r="H8" i="2"/>
  <c r="H7" i="2"/>
  <c r="H32" i="1"/>
  <c r="H31" i="1"/>
  <c r="H30" i="1"/>
  <c r="H29" i="1"/>
  <c r="H28" i="1"/>
  <c r="H27" i="1"/>
  <c r="H26" i="1"/>
  <c r="H25" i="1"/>
  <c r="H24" i="1"/>
  <c r="H23" i="1"/>
  <c r="H22" i="1"/>
  <c r="H21" i="1"/>
  <c r="H20" i="1"/>
  <c r="H19" i="1"/>
  <c r="H18" i="1"/>
  <c r="H17" i="1"/>
  <c r="H16" i="1"/>
  <c r="H15" i="1"/>
  <c r="H14" i="1"/>
  <c r="H13" i="1"/>
  <c r="H12" i="1"/>
  <c r="H11" i="1"/>
  <c r="H10" i="1"/>
  <c r="H9" i="1"/>
  <c r="H8" i="1"/>
  <c r="H7" i="1"/>
  <c r="H33" i="12" l="1"/>
  <c r="H35" i="12" s="1"/>
  <c r="H37" i="12" s="1"/>
  <c r="H33" i="3"/>
  <c r="H35" i="3" s="1"/>
  <c r="H37" i="3" s="1"/>
  <c r="H33" i="2"/>
  <c r="H35" i="2" s="1"/>
  <c r="H37" i="2" s="1"/>
  <c r="H33" i="1"/>
  <c r="H35" i="1" s="1"/>
  <c r="H37" i="1" s="1"/>
</calcChain>
</file>

<file path=xl/sharedStrings.xml><?xml version="1.0" encoding="utf-8"?>
<sst xmlns="http://schemas.openxmlformats.org/spreadsheetml/2006/main" count="206" uniqueCount="90">
  <si>
    <t>YOUR LOGO HERE</t>
  </si>
  <si>
    <t>MINOR CONSTRUCTION PROPOSAL</t>
  </si>
  <si>
    <t>RFP-ACT-SACT-26-24</t>
  </si>
  <si>
    <t>Headquarters Supreme Allied Commander Transformation (HQ SACT), NH-31</t>
  </si>
  <si>
    <t>Remove &amp; Replace Carpet,  HQ SACT, 2nd Floor</t>
  </si>
  <si>
    <t>CUSTOMER</t>
  </si>
  <si>
    <t>QUANTITY</t>
  </si>
  <si>
    <t>DESCRIPTION</t>
  </si>
  <si>
    <t>UNIT PRICE</t>
  </si>
  <si>
    <t>AMOUNT</t>
  </si>
  <si>
    <t>HQ SACT</t>
  </si>
  <si>
    <t>ESTIMATE NO</t>
  </si>
  <si>
    <t>DATE</t>
  </si>
  <si>
    <t>ADDRESS</t>
  </si>
  <si>
    <t>CITY/STATE/ZIP</t>
  </si>
  <si>
    <t>PHONE</t>
  </si>
  <si>
    <t>E-MAIL</t>
  </si>
  <si>
    <t>POINT OF CONTACT</t>
  </si>
  <si>
    <t>PROJECT</t>
  </si>
  <si>
    <t>Remove &amp; Replace Carpet</t>
  </si>
  <si>
    <t>PREPARED BY:</t>
  </si>
  <si>
    <t>ATTENTION</t>
  </si>
  <si>
    <t>Tonya Bonilla</t>
  </si>
  <si>
    <t>PAYMENT TERMS</t>
  </si>
  <si>
    <t>Net 30</t>
  </si>
  <si>
    <t>SUBTOTAL</t>
  </si>
  <si>
    <t>DUE DATE</t>
  </si>
  <si>
    <t>THIS PROPOSAL INCLUDES THE CONDITIONS NOTED:</t>
  </si>
  <si>
    <t xml:space="preserve">TAX RATE </t>
  </si>
  <si>
    <t>Enter conditions here: In accordance with the agreements (Article VIII of the Paris Protocol dated, 28 August 1952) goods and services under this contract are exempt from taxes, duties and similar charges.</t>
  </si>
  <si>
    <t xml:space="preserve">SALES TAX </t>
  </si>
  <si>
    <t xml:space="preserve">OTHER </t>
  </si>
  <si>
    <t xml:space="preserve">TOTAL </t>
  </si>
  <si>
    <t>SIGN BELOW TO CERTIFY QUOTE:</t>
  </si>
  <si>
    <t>AUTHORIZED REP</t>
  </si>
  <si>
    <t>Remove two cubicles (look to reuse) &amp; install one glass office; 5th Floor</t>
  </si>
  <si>
    <t>Remove 2 cubicles &amp; install glass office</t>
  </si>
  <si>
    <t>Insert skylight, new access door from MDFD, and glass panel wall; 2nd Floor</t>
  </si>
  <si>
    <t>Insert skylight, new door, and glass panel</t>
  </si>
  <si>
    <t>SAMPLE</t>
  </si>
  <si>
    <t>Drywall</t>
  </si>
  <si>
    <t>Plywood</t>
  </si>
  <si>
    <t>Wood joints</t>
  </si>
  <si>
    <t>10" screws</t>
  </si>
  <si>
    <t>Shower head</t>
  </si>
  <si>
    <t>Shower tile</t>
  </si>
  <si>
    <t>Mirror above sink</t>
  </si>
  <si>
    <t>Labor</t>
  </si>
  <si>
    <t>Enter conditions here</t>
  </si>
  <si>
    <t>SIGN BELOW TO ACCEPT QUOTE:</t>
  </si>
  <si>
    <t>Category</t>
  </si>
  <si>
    <t>Description</t>
  </si>
  <si>
    <t>UOM</t>
  </si>
  <si>
    <t>Qty</t>
  </si>
  <si>
    <t>$</t>
  </si>
  <si>
    <t>Total</t>
  </si>
  <si>
    <t>HVAC</t>
  </si>
  <si>
    <t>Hrs</t>
  </si>
  <si>
    <t>Electrician</t>
  </si>
  <si>
    <t>Carpenter/Drywall</t>
  </si>
  <si>
    <t>Structural Ironwork</t>
  </si>
  <si>
    <t>Designer</t>
  </si>
  <si>
    <t>Laborer</t>
  </si>
  <si>
    <t>Painter</t>
  </si>
  <si>
    <t>Operator (Forklift)</t>
  </si>
  <si>
    <t>Engineer</t>
  </si>
  <si>
    <t>Note 1:</t>
  </si>
  <si>
    <t>*Highlighted section representative of the 'Labor' calculated on the 'SAMPLE' tab.</t>
  </si>
  <si>
    <t>*Remove and add labor categories as necessary and complete accordingly.</t>
  </si>
  <si>
    <t xml:space="preserve">Minor Construction Framework for </t>
  </si>
  <si>
    <t>Headquarters Supreme Allied Commander Transformation (HQ SACT)</t>
  </si>
  <si>
    <t>Instructions</t>
  </si>
  <si>
    <t>*Bidders are requested to complete and submit this document as submission of their financial offer.</t>
  </si>
  <si>
    <t>*Bidders declare and agree that they have proposed the firm fixed binding unit rates per the instructions given below.</t>
  </si>
  <si>
    <t>*This spreadsheet is provided for ease/consistency of price submission only.  It is the sole responsibility of the proposing company to ensure that the formulas accurately reflect the proper total proposed value.</t>
  </si>
  <si>
    <t xml:space="preserve">*It is the Bidders sole responsibility to ensure that all costs have been duly and substantially considered and included under their price breakdown.  </t>
  </si>
  <si>
    <t xml:space="preserve">   HQ SACT cannot be responsible for any omission on the part of the Bidder.</t>
  </si>
  <si>
    <t>* The Bidder shall fill in the yellow highlighted cells only</t>
  </si>
  <si>
    <t>RFP-ACT-SACT-26-24 including Bidding instruction and SOW</t>
  </si>
  <si>
    <t>Signature</t>
  </si>
  <si>
    <t>I, on behalf of the Bidder, hereby agree to the above instructions and submit our financial offer accordingly.</t>
  </si>
  <si>
    <t>Name</t>
  </si>
  <si>
    <t>Company Stamp</t>
  </si>
  <si>
    <t>Position</t>
  </si>
  <si>
    <t>Tel</t>
  </si>
  <si>
    <t>Email</t>
  </si>
  <si>
    <t>Date</t>
  </si>
  <si>
    <t xml:space="preserve">*All the unit rates and prices shall be fully inclusive of labor rates, and any other cost elements (such as overheads, profits, contingencies,  and insurances needed) which may be needed in accordance with: </t>
  </si>
  <si>
    <t>*Bidders are requested to fill in and sign Instructions Tab and complete  TAB 1 - LABOR RATES as a submission of their financial offer</t>
  </si>
  <si>
    <t xml:space="preserve">*Bidders are requested to submit proposals (TABS 4-6)  for the first three Call-Off Workorders planned for this framework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</si>
</sst>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44" formatCode="_(&quot;$&quot;* #,##0.00_);_(&quot;$&quot;* \(#,##0.00\);_(&quot;$&quot;* &quot;-&quot;??_);_(@_)"/>
    <numFmt numFmtId="164" formatCode="[&lt;=9999999]###\-####;###\-###\-####"/>
    <numFmt numFmtId="165" formatCode="0000"/>
  </numFmts>
  <fonts count="38" x14ac:knownFonts="1">
    <font>
      <sz val="11"/>
      <color theme="3"/>
      <name val="Avenir Next LT Pro"/>
      <family val="2"/>
      <scheme val="minor"/>
    </font>
    <font>
      <sz val="11"/>
      <color theme="1"/>
      <name val="Avenir Next LT Pro"/>
      <family val="2"/>
      <scheme val="minor"/>
    </font>
    <font>
      <sz val="9"/>
      <color theme="3"/>
      <name val="Avenir Next LT Pro"/>
      <family val="2"/>
      <scheme val="minor"/>
    </font>
    <font>
      <sz val="25"/>
      <color theme="4"/>
      <name val="Avenir Next LT Pro"/>
      <family val="2"/>
      <scheme val="major"/>
    </font>
    <font>
      <sz val="11"/>
      <color theme="3" tint="0.24994659260841701"/>
      <name val="Avenir Next LT Pro"/>
      <family val="2"/>
      <scheme val="minor"/>
    </font>
    <font>
      <sz val="11"/>
      <color theme="3"/>
      <name val="Avenir Next LT Pro"/>
      <family val="2"/>
      <scheme val="minor"/>
    </font>
    <font>
      <b/>
      <i/>
      <sz val="11"/>
      <color theme="3"/>
      <name val="Avenir Next LT Pro"/>
      <family val="2"/>
      <scheme val="minor"/>
    </font>
    <font>
      <b/>
      <sz val="11"/>
      <color theme="3" tint="0.24994659260841701"/>
      <name val="Avenir Next LT Pro"/>
      <family val="2"/>
      <scheme val="minor"/>
    </font>
    <font>
      <sz val="11"/>
      <color theme="4" tint="-0.24994659260841701"/>
      <name val="Avenir Next LT Pro"/>
      <family val="2"/>
      <scheme val="minor"/>
    </font>
    <font>
      <b/>
      <sz val="11"/>
      <color theme="3"/>
      <name val="Avenir Next LT Pro"/>
      <family val="2"/>
      <scheme val="minor"/>
    </font>
    <font>
      <b/>
      <sz val="28"/>
      <color theme="9" tint="-0.89999084444715716"/>
      <name val="Arial"/>
      <family val="2"/>
    </font>
    <font>
      <sz val="12"/>
      <color theme="9" tint="-0.749992370372631"/>
      <name val="Arial"/>
      <family val="2"/>
    </font>
    <font>
      <sz val="14"/>
      <color theme="4" tint="-0.749992370372631"/>
      <name val="Arial"/>
      <family val="2"/>
    </font>
    <font>
      <b/>
      <sz val="11"/>
      <color theme="4" tint="-0.749992370372631"/>
      <name val="Arial"/>
      <family val="2"/>
    </font>
    <font>
      <sz val="11"/>
      <color theme="4" tint="-0.749992370372631"/>
      <name val="Arial"/>
      <family val="2"/>
    </font>
    <font>
      <sz val="11"/>
      <color theme="3"/>
      <name val="Arial"/>
      <family val="2"/>
    </font>
    <font>
      <b/>
      <sz val="11"/>
      <color theme="3"/>
      <name val="Arial"/>
      <family val="2"/>
    </font>
    <font>
      <b/>
      <sz val="14"/>
      <color theme="4" tint="-0.499984740745262"/>
      <name val="Arial"/>
      <family val="2"/>
    </font>
    <font>
      <sz val="14"/>
      <color theme="3"/>
      <name val="Arial"/>
      <family val="2"/>
    </font>
    <font>
      <b/>
      <sz val="11"/>
      <color theme="3" tint="0.24994659260841701"/>
      <name val="Arial"/>
      <family val="2"/>
    </font>
    <font>
      <sz val="11"/>
      <color theme="3" tint="0.24994659260841701"/>
      <name val="Arial"/>
      <family val="2"/>
    </font>
    <font>
      <sz val="18"/>
      <color theme="4" tint="-0.499984740745262"/>
      <name val="Arial"/>
      <family val="2"/>
    </font>
    <font>
      <sz val="28"/>
      <color theme="1"/>
      <name val="Arial"/>
      <family val="2"/>
    </font>
    <font>
      <sz val="12"/>
      <color theme="1"/>
      <name val="Arial"/>
      <family val="2"/>
    </font>
    <font>
      <sz val="11"/>
      <color theme="4" tint="-0.24994659260841701"/>
      <name val="Arial"/>
      <family val="2"/>
    </font>
    <font>
      <b/>
      <i/>
      <sz val="11"/>
      <color theme="3"/>
      <name val="Arial"/>
      <family val="2"/>
    </font>
    <font>
      <sz val="11"/>
      <color theme="1"/>
      <name val="Arial"/>
      <family val="2"/>
    </font>
    <font>
      <b/>
      <sz val="28"/>
      <color theme="3"/>
      <name val="Arial"/>
      <family val="2"/>
    </font>
    <font>
      <sz val="12"/>
      <color theme="3"/>
      <name val="Arial"/>
      <family val="2"/>
    </font>
    <font>
      <b/>
      <sz val="11"/>
      <color rgb="FFFF0000"/>
      <name val="Arial"/>
      <family val="2"/>
    </font>
    <font>
      <b/>
      <sz val="12"/>
      <color rgb="FFFF0000"/>
      <name val="Arial"/>
      <family val="2"/>
    </font>
    <font>
      <b/>
      <sz val="11"/>
      <color theme="1"/>
      <name val="Arial"/>
      <family val="2"/>
    </font>
    <font>
      <i/>
      <sz val="11"/>
      <color theme="1"/>
      <name val="Arial"/>
      <family val="2"/>
    </font>
    <font>
      <b/>
      <u/>
      <sz val="16"/>
      <color rgb="FF00B050"/>
      <name val="Avenir Next LT Pro"/>
      <family val="2"/>
      <scheme val="minor"/>
    </font>
    <font>
      <sz val="11"/>
      <color theme="6" tint="-0.499984740745262"/>
      <name val="Avenir Next LT Pro"/>
      <family val="2"/>
      <scheme val="minor"/>
    </font>
    <font>
      <b/>
      <sz val="11"/>
      <color rgb="FFFF0000"/>
      <name val="Avenir Next LT Pro"/>
      <family val="2"/>
      <scheme val="minor"/>
    </font>
    <font>
      <b/>
      <sz val="11"/>
      <color theme="1"/>
      <name val="Avenir Next LT Pro"/>
      <family val="2"/>
      <scheme val="minor"/>
    </font>
    <font>
      <b/>
      <sz val="12"/>
      <color theme="1"/>
      <name val="Calibri Light"/>
      <family val="2"/>
    </font>
  </fonts>
  <fills count="14">
    <fill>
      <patternFill patternType="none"/>
    </fill>
    <fill>
      <patternFill patternType="gray125"/>
    </fill>
    <fill>
      <patternFill patternType="lightUp">
        <fgColor theme="3" tint="0.89996032593768116"/>
        <bgColor auto="1"/>
      </patternFill>
    </fill>
    <fill>
      <patternFill patternType="lightUp">
        <fgColor theme="3" tint="0.89996032593768116"/>
        <bgColor indexed="65"/>
      </patternFill>
    </fill>
    <fill>
      <patternFill patternType="solid">
        <fgColor theme="4"/>
        <bgColor indexed="64"/>
      </patternFill>
    </fill>
    <fill>
      <patternFill patternType="lightUp">
        <fgColor theme="3" tint="0.89996032593768116"/>
        <bgColor theme="4"/>
      </patternFill>
    </fill>
    <fill>
      <patternFill patternType="solid">
        <fgColor theme="0"/>
        <bgColor indexed="64"/>
      </patternFill>
    </fill>
    <fill>
      <patternFill patternType="solid">
        <fgColor rgb="FFF5F9FE"/>
        <bgColor indexed="64"/>
      </patternFill>
    </fill>
    <fill>
      <patternFill patternType="lightUp">
        <fgColor theme="3" tint="0.89996032593768116"/>
        <bgColor rgb="FFF5F9FE"/>
      </patternFill>
    </fill>
    <fill>
      <patternFill patternType="solid">
        <fgColor rgb="FFFFFF00"/>
        <bgColor indexed="64"/>
      </patternFill>
    </fill>
    <fill>
      <patternFill patternType="lightUp">
        <fgColor theme="3" tint="0.89996032593768116"/>
        <bgColor rgb="FFFFFF00"/>
      </patternFill>
    </fill>
    <fill>
      <patternFill patternType="solid">
        <fgColor theme="0" tint="-0.14999847407452621"/>
        <bgColor indexed="64"/>
      </patternFill>
    </fill>
    <fill>
      <patternFill patternType="lightUp">
        <fgColor theme="3" tint="0.89996032593768116"/>
        <bgColor theme="0" tint="-0.14999847407452621"/>
      </patternFill>
    </fill>
    <fill>
      <patternFill patternType="solid">
        <fgColor theme="0" tint="-0.249977111117893"/>
        <bgColor indexed="64"/>
      </patternFill>
    </fill>
  </fills>
  <borders count="40">
    <border>
      <left/>
      <right/>
      <top/>
      <bottom/>
      <diagonal/>
    </border>
    <border>
      <left/>
      <right/>
      <top/>
      <bottom style="thick">
        <color theme="3" tint="0.749961851863155"/>
      </bottom>
      <diagonal/>
    </border>
    <border>
      <left/>
      <right/>
      <top/>
      <bottom style="thin">
        <color theme="3" tint="0.749961851863155"/>
      </bottom>
      <diagonal/>
    </border>
    <border>
      <left/>
      <right/>
      <top style="thin">
        <color theme="3" tint="0.749961851863155"/>
      </top>
      <bottom/>
      <diagonal/>
    </border>
    <border>
      <left/>
      <right/>
      <top style="hair">
        <color theme="3" tint="0.24994659260841701"/>
      </top>
      <bottom/>
      <diagonal/>
    </border>
    <border>
      <left/>
      <right/>
      <top style="thin">
        <color theme="4"/>
      </top>
      <bottom style="thin">
        <color theme="4"/>
      </bottom>
      <diagonal/>
    </border>
    <border>
      <left/>
      <right/>
      <top/>
      <bottom style="thin">
        <color theme="4"/>
      </bottom>
      <diagonal/>
    </border>
    <border>
      <left/>
      <right/>
      <top style="thin">
        <color theme="4"/>
      </top>
      <bottom style="medium">
        <color theme="4"/>
      </bottom>
      <diagonal/>
    </border>
    <border>
      <left/>
      <right/>
      <top/>
      <bottom style="thin">
        <color theme="4" tint="-9.9948118533890809E-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right/>
      <top style="thin">
        <color theme="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theme="0" tint="-0.499984740745262"/>
      </bottom>
      <diagonal/>
    </border>
  </borders>
  <cellStyleXfs count="24">
    <xf numFmtId="0" fontId="0" fillId="0" borderId="0">
      <alignment horizontal="left" vertical="center" wrapText="1" indent="1"/>
    </xf>
    <xf numFmtId="0" fontId="3" fillId="0" borderId="0"/>
    <xf numFmtId="164" fontId="5" fillId="0" borderId="0" applyFont="0" applyFill="0" applyBorder="0">
      <alignment horizontal="left" vertical="top" wrapText="1"/>
    </xf>
    <xf numFmtId="0" fontId="7" fillId="0" borderId="0" applyNumberFormat="0" applyFill="0" applyProtection="0">
      <alignment horizontal="left" vertical="center" indent="1"/>
    </xf>
    <xf numFmtId="0" fontId="4" fillId="0" borderId="4">
      <alignment horizontal="left" vertical="top" wrapText="1"/>
    </xf>
    <xf numFmtId="0" fontId="4" fillId="0" borderId="0" applyNumberFormat="0" applyFill="0" applyBorder="0" applyProtection="0">
      <alignment horizontal="left" vertical="top" wrapText="1"/>
    </xf>
    <xf numFmtId="0" fontId="4" fillId="0" borderId="0" applyNumberFormat="0" applyFill="0" applyBorder="0" applyProtection="0">
      <alignment horizontal="left" vertical="top" wrapText="1"/>
    </xf>
    <xf numFmtId="1" fontId="2" fillId="0" borderId="0" applyFont="0" applyFill="0" applyBorder="0" applyProtection="0">
      <alignment horizontal="center" vertical="center"/>
    </xf>
    <xf numFmtId="7" fontId="2" fillId="0" borderId="0" applyFont="0" applyFill="0" applyBorder="0" applyProtection="0">
      <alignment horizontal="right" vertical="center" indent="1"/>
    </xf>
    <xf numFmtId="7" fontId="9" fillId="3" borderId="0" applyBorder="0" applyProtection="0">
      <alignment horizontal="right" vertical="center" indent="1"/>
    </xf>
    <xf numFmtId="10" fontId="9" fillId="3" borderId="0" applyBorder="0" applyProtection="0">
      <alignment horizontal="right" vertical="center" indent="1"/>
    </xf>
    <xf numFmtId="0" fontId="4" fillId="0" borderId="3">
      <alignment vertical="top" wrapText="1"/>
    </xf>
    <xf numFmtId="0" fontId="8" fillId="0" borderId="0">
      <alignment horizontal="left" vertical="center"/>
    </xf>
    <xf numFmtId="0" fontId="4" fillId="0" borderId="0">
      <alignment horizontal="left" vertical="top" wrapText="1"/>
    </xf>
    <xf numFmtId="0" fontId="5" fillId="0" borderId="0" applyNumberFormat="0" applyFill="0" applyBorder="0" applyProtection="0">
      <alignment horizontal="left" vertical="center"/>
    </xf>
    <xf numFmtId="0" fontId="6" fillId="2" borderId="0" applyNumberFormat="0" applyProtection="0">
      <alignment horizontal="left" vertical="center" wrapText="1"/>
    </xf>
    <xf numFmtId="0" fontId="5" fillId="0" borderId="0" applyNumberFormat="0" applyFill="0" applyBorder="0" applyProtection="0">
      <alignment horizontal="left" vertical="top" wrapText="1"/>
    </xf>
    <xf numFmtId="14" fontId="5" fillId="0" borderId="0" applyFont="0" applyFill="0" applyBorder="0">
      <alignment horizontal="left" vertical="top"/>
    </xf>
    <xf numFmtId="0" fontId="5" fillId="0" borderId="0" applyNumberFormat="0" applyFont="0" applyFill="0" applyBorder="0">
      <alignment horizontal="center" vertical="center"/>
    </xf>
    <xf numFmtId="14" fontId="5" fillId="0" borderId="0" applyFont="0" applyFill="0" applyBorder="0">
      <alignment horizontal="left" vertical="center"/>
    </xf>
    <xf numFmtId="0" fontId="5" fillId="0" borderId="1" applyNumberFormat="0" applyFill="0" applyAlignment="0" applyProtection="0">
      <alignment vertical="center"/>
    </xf>
    <xf numFmtId="0" fontId="5" fillId="0" borderId="2" applyNumberFormat="0" applyFont="0" applyFill="0" applyAlignment="0">
      <alignment horizontal="left" vertical="center"/>
    </xf>
    <xf numFmtId="0" fontId="1" fillId="0" borderId="0"/>
    <xf numFmtId="44" fontId="1" fillId="0" borderId="0" applyFont="0" applyFill="0" applyBorder="0" applyAlignment="0" applyProtection="0"/>
  </cellStyleXfs>
  <cellXfs count="125">
    <xf numFmtId="0" fontId="0" fillId="0" borderId="0" xfId="0">
      <alignment horizontal="left" vertical="center" wrapText="1" indent="1"/>
    </xf>
    <xf numFmtId="0" fontId="12" fillId="4" borderId="0" xfId="12" applyFont="1" applyFill="1">
      <alignment horizontal="left" vertical="center"/>
    </xf>
    <xf numFmtId="0" fontId="13" fillId="11" borderId="0" xfId="13" applyFont="1" applyFill="1">
      <alignment horizontal="left" vertical="top" wrapText="1"/>
    </xf>
    <xf numFmtId="0" fontId="14" fillId="9" borderId="0" xfId="13" applyFont="1" applyFill="1">
      <alignment horizontal="left" vertical="top" wrapText="1"/>
    </xf>
    <xf numFmtId="14" fontId="14" fillId="9" borderId="0" xfId="17" applyFont="1" applyFill="1" applyBorder="1">
      <alignment horizontal="left" vertical="top"/>
    </xf>
    <xf numFmtId="164" fontId="14" fillId="9" borderId="0" xfId="2" applyFont="1" applyFill="1">
      <alignment horizontal="left" vertical="top" wrapText="1"/>
    </xf>
    <xf numFmtId="0" fontId="14" fillId="9" borderId="0" xfId="5" applyFont="1" applyFill="1">
      <alignment horizontal="left" vertical="top" wrapText="1"/>
    </xf>
    <xf numFmtId="0" fontId="14" fillId="4" borderId="8" xfId="0" applyFont="1" applyFill="1" applyBorder="1">
      <alignment horizontal="left" vertical="center" wrapText="1" indent="1"/>
    </xf>
    <xf numFmtId="0" fontId="14" fillId="4" borderId="0" xfId="0" applyFont="1" applyFill="1">
      <alignment horizontal="left" vertical="center" wrapText="1" indent="1"/>
    </xf>
    <xf numFmtId="0" fontId="13" fillId="12" borderId="0" xfId="15" applyFont="1" applyFill="1" applyAlignment="1">
      <alignment horizontal="left" vertical="top" wrapText="1"/>
    </xf>
    <xf numFmtId="0" fontId="14" fillId="10" borderId="0" xfId="15" applyFont="1" applyFill="1" applyAlignment="1">
      <alignment horizontal="left" vertical="top" wrapText="1"/>
    </xf>
    <xf numFmtId="14" fontId="13" fillId="12" borderId="0" xfId="19" applyFont="1" applyFill="1" applyAlignment="1">
      <alignment horizontal="left" vertical="top"/>
    </xf>
    <xf numFmtId="0" fontId="15" fillId="4" borderId="0" xfId="0" applyFont="1" applyFill="1">
      <alignment horizontal="left" vertical="center" wrapText="1" indent="1"/>
    </xf>
    <xf numFmtId="1" fontId="15" fillId="0" borderId="0" xfId="7" applyFont="1" applyFill="1" applyBorder="1" applyAlignment="1">
      <alignment horizontal="left" vertical="center" indent="1"/>
    </xf>
    <xf numFmtId="0" fontId="15" fillId="0" borderId="0" xfId="0" applyFont="1">
      <alignment horizontal="left" vertical="center" wrapText="1" indent="1"/>
    </xf>
    <xf numFmtId="7" fontId="15" fillId="0" borderId="0" xfId="8" applyFont="1" applyFill="1" applyBorder="1">
      <alignment horizontal="right" vertical="center" indent="1"/>
    </xf>
    <xf numFmtId="0" fontId="17" fillId="0" borderId="0" xfId="18" applyFont="1" applyFill="1" applyBorder="1" applyAlignment="1">
      <alignment horizontal="left" vertical="center" indent="1"/>
    </xf>
    <xf numFmtId="0" fontId="17" fillId="0" borderId="0" xfId="0" applyFont="1" applyAlignment="1">
      <alignment horizontal="left" vertical="center" indent="1"/>
    </xf>
    <xf numFmtId="0" fontId="17" fillId="0" borderId="0" xfId="18" applyFont="1" applyFill="1" applyBorder="1" applyAlignment="1">
      <alignment horizontal="right" vertical="center" indent="1"/>
    </xf>
    <xf numFmtId="0" fontId="18" fillId="0" borderId="0" xfId="18" applyFont="1" applyFill="1" applyBorder="1">
      <alignment horizontal="center" vertical="center"/>
    </xf>
    <xf numFmtId="0" fontId="12" fillId="0" borderId="0" xfId="3" applyFont="1" applyAlignment="1">
      <alignment horizontal="left" vertical="center"/>
    </xf>
    <xf numFmtId="0" fontId="19" fillId="0" borderId="0" xfId="3" applyFont="1" applyAlignment="1">
      <alignment horizontal="left" vertical="center"/>
    </xf>
    <xf numFmtId="0" fontId="14" fillId="0" borderId="6" xfId="0" applyFont="1" applyBorder="1">
      <alignment horizontal="left" vertical="center" wrapText="1" indent="1"/>
    </xf>
    <xf numFmtId="14" fontId="13" fillId="0" borderId="6" xfId="17" applyFont="1" applyBorder="1">
      <alignment horizontal="left" vertical="top"/>
    </xf>
    <xf numFmtId="14" fontId="19" fillId="0" borderId="0" xfId="17" applyFont="1" applyBorder="1">
      <alignment horizontal="left" vertical="top"/>
    </xf>
    <xf numFmtId="0" fontId="14" fillId="0" borderId="0" xfId="4" applyFont="1" applyBorder="1" applyAlignment="1">
      <alignment horizontal="left" vertical="center" wrapText="1"/>
    </xf>
    <xf numFmtId="0" fontId="20" fillId="0" borderId="0" xfId="4" applyFont="1" applyBorder="1" applyAlignment="1">
      <alignment horizontal="left" vertical="center" wrapText="1"/>
    </xf>
    <xf numFmtId="0" fontId="15" fillId="6" borderId="0" xfId="0" applyFont="1" applyFill="1">
      <alignment horizontal="left" vertical="center" wrapText="1" indent="1"/>
    </xf>
    <xf numFmtId="0" fontId="22" fillId="0" borderId="0" xfId="1" applyFont="1" applyAlignment="1">
      <alignment vertical="center"/>
    </xf>
    <xf numFmtId="0" fontId="23" fillId="0" borderId="0" xfId="11" applyFont="1" applyBorder="1" applyAlignment="1">
      <alignment vertical="center"/>
    </xf>
    <xf numFmtId="0" fontId="23" fillId="0" borderId="0" xfId="11" applyFont="1" applyBorder="1">
      <alignment vertical="top" wrapText="1"/>
    </xf>
    <xf numFmtId="0" fontId="24" fillId="4" borderId="0" xfId="12" applyFont="1" applyFill="1">
      <alignment horizontal="left" vertical="center"/>
    </xf>
    <xf numFmtId="7" fontId="15" fillId="0" borderId="0" xfId="8" applyFont="1">
      <alignment horizontal="right" vertical="center" indent="1"/>
    </xf>
    <xf numFmtId="7" fontId="15" fillId="0" borderId="0" xfId="8" applyFont="1" applyBorder="1">
      <alignment horizontal="right" vertical="center" indent="1"/>
    </xf>
    <xf numFmtId="0" fontId="20" fillId="4" borderId="0" xfId="13" applyFont="1" applyFill="1">
      <alignment horizontal="left" vertical="top" wrapText="1"/>
    </xf>
    <xf numFmtId="14" fontId="20" fillId="4" borderId="0" xfId="17" applyFont="1" applyFill="1" applyBorder="1">
      <alignment horizontal="left" vertical="top"/>
    </xf>
    <xf numFmtId="164" fontId="20" fillId="4" borderId="0" xfId="2" applyFont="1" applyFill="1">
      <alignment horizontal="left" vertical="top" wrapText="1"/>
    </xf>
    <xf numFmtId="0" fontId="20" fillId="4" borderId="0" xfId="5" applyFont="1" applyFill="1">
      <alignment horizontal="left" vertical="top" wrapText="1"/>
    </xf>
    <xf numFmtId="0" fontId="25" fillId="5" borderId="0" xfId="15" applyFont="1" applyFill="1">
      <alignment horizontal="left" vertical="center" wrapText="1"/>
    </xf>
    <xf numFmtId="14" fontId="25" fillId="5" borderId="0" xfId="19" applyFont="1" applyFill="1">
      <alignment horizontal="left" vertical="center"/>
    </xf>
    <xf numFmtId="0" fontId="15" fillId="0" borderId="0" xfId="0" applyFont="1" applyAlignment="1">
      <alignment horizontal="center" vertical="center"/>
    </xf>
    <xf numFmtId="0" fontId="14" fillId="0" borderId="6" xfId="0" applyFont="1" applyBorder="1" applyAlignment="1">
      <alignment horizontal="right" vertical="center" wrapText="1" indent="1"/>
    </xf>
    <xf numFmtId="7" fontId="15" fillId="7" borderId="6" xfId="0" applyNumberFormat="1" applyFont="1" applyFill="1" applyBorder="1" applyAlignment="1">
      <alignment horizontal="right" vertical="center" indent="1"/>
    </xf>
    <xf numFmtId="7" fontId="15" fillId="0" borderId="0" xfId="0" applyNumberFormat="1" applyFont="1" applyAlignment="1">
      <alignment horizontal="right" vertical="center" indent="1"/>
    </xf>
    <xf numFmtId="0" fontId="14" fillId="0" borderId="5" xfId="21" applyFont="1" applyBorder="1" applyAlignment="1">
      <alignment horizontal="right" vertical="center" wrapText="1" indent="1"/>
    </xf>
    <xf numFmtId="10" fontId="16" fillId="8" borderId="5" xfId="10" applyFont="1" applyFill="1" applyBorder="1">
      <alignment horizontal="right" vertical="center" indent="1"/>
    </xf>
    <xf numFmtId="10" fontId="16" fillId="0" borderId="0" xfId="10" applyFont="1" applyFill="1" applyBorder="1">
      <alignment horizontal="right" vertical="center" indent="1"/>
    </xf>
    <xf numFmtId="7" fontId="16" fillId="8" borderId="5" xfId="9" applyFont="1" applyFill="1" applyBorder="1">
      <alignment horizontal="right" vertical="center" indent="1"/>
    </xf>
    <xf numFmtId="7" fontId="16" fillId="0" borderId="0" xfId="9" applyFont="1" applyFill="1" applyBorder="1">
      <alignment horizontal="right" vertical="center" indent="1"/>
    </xf>
    <xf numFmtId="0" fontId="15" fillId="0" borderId="0" xfId="0" applyFont="1" applyAlignment="1">
      <alignment horizontal="left" vertical="center" indent="1"/>
    </xf>
    <xf numFmtId="0" fontId="14" fillId="0" borderId="7" xfId="20" applyFont="1" applyBorder="1" applyAlignment="1">
      <alignment horizontal="right" vertical="center" wrapText="1" indent="1"/>
    </xf>
    <xf numFmtId="7" fontId="16" fillId="8" borderId="7" xfId="9" applyFont="1" applyFill="1" applyBorder="1">
      <alignment horizontal="right" vertical="center" indent="1"/>
    </xf>
    <xf numFmtId="0" fontId="29" fillId="11" borderId="0" xfId="13" applyFont="1" applyFill="1">
      <alignment horizontal="left" vertical="top" wrapText="1"/>
    </xf>
    <xf numFmtId="0" fontId="31" fillId="13" borderId="13" xfId="22" applyFont="1" applyFill="1" applyBorder="1" applyAlignment="1">
      <alignment horizontal="center"/>
    </xf>
    <xf numFmtId="0" fontId="31" fillId="13" borderId="14" xfId="22" applyFont="1" applyFill="1" applyBorder="1" applyAlignment="1">
      <alignment horizontal="center"/>
    </xf>
    <xf numFmtId="0" fontId="31" fillId="13" borderId="15" xfId="22" applyFont="1" applyFill="1" applyBorder="1" applyAlignment="1">
      <alignment horizontal="center"/>
    </xf>
    <xf numFmtId="0" fontId="31" fillId="13" borderId="16" xfId="22" applyFont="1" applyFill="1" applyBorder="1" applyAlignment="1">
      <alignment horizontal="center"/>
    </xf>
    <xf numFmtId="0" fontId="26" fillId="0" borderId="0" xfId="22" applyFont="1"/>
    <xf numFmtId="0" fontId="26" fillId="0" borderId="22" xfId="22" applyFont="1" applyBorder="1"/>
    <xf numFmtId="0" fontId="26" fillId="0" borderId="22" xfId="22" applyFont="1" applyBorder="1" applyAlignment="1">
      <alignment horizontal="center"/>
    </xf>
    <xf numFmtId="0" fontId="26" fillId="0" borderId="23" xfId="22" applyFont="1" applyBorder="1" applyAlignment="1">
      <alignment horizontal="center"/>
    </xf>
    <xf numFmtId="44" fontId="15" fillId="0" borderId="24" xfId="23" applyFont="1" applyBorder="1" applyAlignment="1">
      <alignment horizontal="right"/>
    </xf>
    <xf numFmtId="44" fontId="15" fillId="0" borderId="25" xfId="23" applyFont="1" applyBorder="1" applyAlignment="1">
      <alignment horizontal="right"/>
    </xf>
    <xf numFmtId="0" fontId="26" fillId="0" borderId="27" xfId="22" applyFont="1" applyBorder="1"/>
    <xf numFmtId="0" fontId="26" fillId="0" borderId="27" xfId="22" applyFont="1" applyBorder="1" applyAlignment="1">
      <alignment horizontal="center"/>
    </xf>
    <xf numFmtId="0" fontId="26" fillId="0" borderId="28" xfId="22" applyFont="1" applyBorder="1" applyAlignment="1">
      <alignment horizontal="center"/>
    </xf>
    <xf numFmtId="44" fontId="15" fillId="0" borderId="29" xfId="23" applyFont="1" applyBorder="1" applyAlignment="1">
      <alignment horizontal="right"/>
    </xf>
    <xf numFmtId="44" fontId="15" fillId="0" borderId="30" xfId="23" applyFont="1" applyBorder="1" applyAlignment="1">
      <alignment horizontal="right"/>
    </xf>
    <xf numFmtId="0" fontId="26" fillId="9" borderId="18" xfId="22" applyFont="1" applyFill="1" applyBorder="1"/>
    <xf numFmtId="0" fontId="26" fillId="9" borderId="18" xfId="22" applyFont="1" applyFill="1" applyBorder="1" applyAlignment="1">
      <alignment horizontal="center"/>
    </xf>
    <xf numFmtId="44" fontId="15" fillId="9" borderId="19" xfId="23" applyFont="1" applyFill="1" applyBorder="1" applyAlignment="1">
      <alignment horizontal="right"/>
    </xf>
    <xf numFmtId="44" fontId="15" fillId="9" borderId="20" xfId="23" applyFont="1" applyFill="1" applyBorder="1" applyAlignment="1">
      <alignment horizontal="right"/>
    </xf>
    <xf numFmtId="0" fontId="26" fillId="9" borderId="22" xfId="22" applyFont="1" applyFill="1" applyBorder="1"/>
    <xf numFmtId="0" fontId="26" fillId="9" borderId="22" xfId="22" applyFont="1" applyFill="1" applyBorder="1" applyAlignment="1">
      <alignment horizontal="center"/>
    </xf>
    <xf numFmtId="0" fontId="26" fillId="9" borderId="23" xfId="22" applyFont="1" applyFill="1" applyBorder="1" applyAlignment="1">
      <alignment horizontal="center"/>
    </xf>
    <xf numFmtId="44" fontId="15" fillId="9" borderId="24" xfId="23" applyFont="1" applyFill="1" applyBorder="1" applyAlignment="1">
      <alignment horizontal="right"/>
    </xf>
    <xf numFmtId="44" fontId="15" fillId="9" borderId="25" xfId="23" applyFont="1" applyFill="1" applyBorder="1" applyAlignment="1">
      <alignment horizontal="right"/>
    </xf>
    <xf numFmtId="0" fontId="32" fillId="0" borderId="0" xfId="22" applyFont="1"/>
    <xf numFmtId="0" fontId="21" fillId="4" borderId="9"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7" fillId="0" borderId="0" xfId="1" applyFont="1"/>
    <xf numFmtId="0" fontId="28" fillId="0" borderId="0" xfId="11" applyFont="1" applyBorder="1" applyAlignment="1">
      <alignment vertical="center"/>
    </xf>
    <xf numFmtId="0" fontId="15" fillId="0" borderId="0" xfId="16" applyFont="1">
      <alignment horizontal="left" vertical="top" wrapText="1"/>
    </xf>
    <xf numFmtId="0" fontId="12" fillId="0" borderId="0" xfId="3" applyFont="1" applyAlignment="1">
      <alignment horizontal="left" vertical="center"/>
    </xf>
    <xf numFmtId="0" fontId="14" fillId="0" borderId="6" xfId="0" applyFont="1" applyBorder="1">
      <alignment horizontal="left" vertical="center" wrapText="1" indent="1"/>
    </xf>
    <xf numFmtId="0" fontId="14" fillId="0" borderId="12" xfId="4" applyFont="1" applyBorder="1" applyAlignment="1">
      <alignment horizontal="left" vertical="center" wrapText="1"/>
    </xf>
    <xf numFmtId="0" fontId="26" fillId="0" borderId="0" xfId="12" applyFont="1" applyAlignment="1">
      <alignment vertical="center"/>
    </xf>
    <xf numFmtId="0" fontId="10" fillId="0" borderId="0" xfId="1" applyFont="1"/>
    <xf numFmtId="0" fontId="30" fillId="0" borderId="0" xfId="11" applyFont="1" applyBorder="1" applyAlignment="1">
      <alignment vertical="center"/>
    </xf>
    <xf numFmtId="0" fontId="11" fillId="0" borderId="0" xfId="11" applyFont="1" applyBorder="1" applyAlignment="1">
      <alignment vertical="center"/>
    </xf>
    <xf numFmtId="165" fontId="26" fillId="0" borderId="17" xfId="22" applyNumberFormat="1" applyFont="1" applyBorder="1" applyAlignment="1">
      <alignment horizontal="center" vertical="center" wrapText="1"/>
    </xf>
    <xf numFmtId="165" fontId="26" fillId="0" borderId="21" xfId="22" applyNumberFormat="1" applyFont="1" applyBorder="1" applyAlignment="1">
      <alignment horizontal="center" vertical="center" wrapText="1"/>
    </xf>
    <xf numFmtId="165" fontId="26" fillId="0" borderId="26" xfId="22" applyNumberFormat="1" applyFont="1" applyBorder="1" applyAlignment="1">
      <alignment horizontal="center" vertical="center" wrapText="1"/>
    </xf>
    <xf numFmtId="0" fontId="33" fillId="6" borderId="0" xfId="22" applyFont="1" applyFill="1"/>
    <xf numFmtId="0" fontId="1" fillId="6" borderId="0" xfId="22" applyFill="1"/>
    <xf numFmtId="0" fontId="0" fillId="6" borderId="0" xfId="0" applyFill="1" applyAlignment="1"/>
    <xf numFmtId="0" fontId="34" fillId="6" borderId="34" xfId="22" applyFont="1" applyFill="1" applyBorder="1" applyAlignment="1">
      <alignment horizontal="center" wrapText="1"/>
    </xf>
    <xf numFmtId="0" fontId="34" fillId="6" borderId="0" xfId="22" applyFont="1" applyFill="1" applyBorder="1" applyAlignment="1">
      <alignment horizontal="center" wrapText="1"/>
    </xf>
    <xf numFmtId="0" fontId="34" fillId="6" borderId="35" xfId="22" applyFont="1" applyFill="1" applyBorder="1" applyAlignment="1">
      <alignment horizontal="center" wrapText="1"/>
    </xf>
    <xf numFmtId="0" fontId="34" fillId="6" borderId="31" xfId="22" applyFont="1" applyFill="1" applyBorder="1" applyAlignment="1">
      <alignment horizontal="center" vertical="center" wrapText="1"/>
    </xf>
    <xf numFmtId="0" fontId="34" fillId="6" borderId="32" xfId="22" applyFont="1" applyFill="1" applyBorder="1" applyAlignment="1">
      <alignment horizontal="center" vertical="center" wrapText="1"/>
    </xf>
    <xf numFmtId="0" fontId="34" fillId="6" borderId="33" xfId="22" applyFont="1" applyFill="1" applyBorder="1" applyAlignment="1">
      <alignment horizontal="center" vertical="center" wrapText="1"/>
    </xf>
    <xf numFmtId="0" fontId="34" fillId="6" borderId="34" xfId="22" applyFont="1" applyFill="1" applyBorder="1" applyAlignment="1">
      <alignment horizontal="center" vertical="top" wrapText="1"/>
    </xf>
    <xf numFmtId="0" fontId="34" fillId="6" borderId="0" xfId="22" applyFont="1" applyFill="1" applyBorder="1" applyAlignment="1">
      <alignment horizontal="center" vertical="top" wrapText="1"/>
    </xf>
    <xf numFmtId="0" fontId="34" fillId="6" borderId="35" xfId="22" applyFont="1" applyFill="1" applyBorder="1" applyAlignment="1">
      <alignment horizontal="center" vertical="top" wrapText="1"/>
    </xf>
    <xf numFmtId="0" fontId="34" fillId="6" borderId="36" xfId="22" applyFont="1" applyFill="1" applyBorder="1" applyAlignment="1">
      <alignment horizontal="center" vertical="top" wrapText="1"/>
    </xf>
    <xf numFmtId="0" fontId="34" fillId="6" borderId="37" xfId="22" applyFont="1" applyFill="1" applyBorder="1" applyAlignment="1">
      <alignment horizontal="center" vertical="top" wrapText="1"/>
    </xf>
    <xf numFmtId="0" fontId="34" fillId="6" borderId="38" xfId="22" applyFont="1" applyFill="1" applyBorder="1" applyAlignment="1">
      <alignment horizontal="center" vertical="top" wrapText="1"/>
    </xf>
    <xf numFmtId="0" fontId="35" fillId="6" borderId="0" xfId="22" applyFont="1" applyFill="1" applyAlignment="1">
      <alignment horizontal="center" vertical="top" wrapText="1"/>
    </xf>
    <xf numFmtId="0" fontId="35" fillId="6" borderId="34" xfId="22" applyFont="1" applyFill="1" applyBorder="1" applyAlignment="1">
      <alignment horizontal="center" vertical="top" wrapText="1"/>
    </xf>
    <xf numFmtId="0" fontId="35" fillId="6" borderId="35" xfId="22" applyFont="1" applyFill="1" applyBorder="1" applyAlignment="1">
      <alignment horizontal="center" vertical="top" wrapText="1"/>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0" fillId="0" borderId="0" xfId="0" applyAlignment="1"/>
    <xf numFmtId="0" fontId="1" fillId="6" borderId="0" xfId="22" applyFill="1" applyAlignment="1">
      <alignment horizontal="left"/>
    </xf>
    <xf numFmtId="0" fontId="1" fillId="9" borderId="0" xfId="22" applyFill="1"/>
    <xf numFmtId="0" fontId="1" fillId="9" borderId="39" xfId="22" applyFill="1" applyBorder="1" applyAlignment="1" applyProtection="1">
      <alignment horizontal="left"/>
      <protection locked="0"/>
    </xf>
    <xf numFmtId="0" fontId="1" fillId="9" borderId="0" xfId="22" applyFill="1" applyAlignment="1" applyProtection="1">
      <alignment horizontal="left"/>
      <protection locked="0"/>
    </xf>
    <xf numFmtId="0" fontId="1" fillId="9" borderId="39" xfId="22" quotePrefix="1" applyFill="1" applyBorder="1" applyAlignment="1" applyProtection="1">
      <alignment horizontal="left"/>
      <protection locked="0"/>
    </xf>
    <xf numFmtId="0" fontId="4" fillId="9" borderId="39" xfId="5" applyFill="1" applyBorder="1" applyAlignment="1" applyProtection="1">
      <alignment horizontal="left"/>
      <protection locked="0"/>
    </xf>
    <xf numFmtId="15" fontId="1" fillId="9" borderId="39" xfId="22" applyNumberFormat="1" applyFill="1" applyBorder="1" applyAlignment="1" applyProtection="1">
      <alignment horizontal="left"/>
      <protection locked="0"/>
    </xf>
    <xf numFmtId="0" fontId="1" fillId="9" borderId="0" xfId="22" applyFill="1" applyAlignment="1">
      <alignment horizontal="left"/>
    </xf>
    <xf numFmtId="0" fontId="1" fillId="9" borderId="0" xfId="22" applyFill="1" applyAlignment="1">
      <alignment horizontal="center"/>
    </xf>
    <xf numFmtId="0" fontId="0" fillId="6" borderId="0" xfId="0" applyFill="1">
      <alignment horizontal="left" vertical="center" wrapText="1" indent="1"/>
    </xf>
  </cellXfs>
  <cellStyles count="24">
    <cellStyle name="Bottom Border" xfId="21" xr:uid="{00000000-0005-0000-0000-000000000000}"/>
    <cellStyle name="Centered table headers" xfId="18" xr:uid="{00000000-0005-0000-0000-000001000000}"/>
    <cellStyle name="Comma" xfId="7" builtinId="3" customBuiltin="1"/>
    <cellStyle name="Currency" xfId="8" builtinId="4" customBuiltin="1"/>
    <cellStyle name="Currency [0]" xfId="9" builtinId="7" customBuiltin="1"/>
    <cellStyle name="Currency 2" xfId="23" xr:uid="{9386638F-C1EF-4C90-A902-B1B7F911C068}"/>
    <cellStyle name="Date" xfId="17" xr:uid="{00000000-0005-0000-0000-000005000000}"/>
    <cellStyle name="Due Date" xfId="19" xr:uid="{00000000-0005-0000-0000-000006000000}"/>
    <cellStyle name="Explanatory Text" xfId="16" builtinId="53" customBuiltin="1"/>
    <cellStyle name="Followed Hyperlink" xfId="6" builtinId="9" customBuiltin="1"/>
    <cellStyle name="Heading 1" xfId="11" builtinId="16" customBuiltin="1"/>
    <cellStyle name="Heading 2" xfId="12" builtinId="17" customBuiltin="1"/>
    <cellStyle name="Heading 3" xfId="13" builtinId="18" customBuiltin="1"/>
    <cellStyle name="Heading 4" xfId="14" builtinId="19" customBuiltin="1"/>
    <cellStyle name="Hyperlink" xfId="5" builtinId="8" customBuiltin="1"/>
    <cellStyle name="Input" xfId="15" builtinId="20" customBuiltin="1"/>
    <cellStyle name="Normal" xfId="0" builtinId="0" customBuiltin="1"/>
    <cellStyle name="Normal 2" xfId="22" xr:uid="{AB0185F1-70B5-4E69-8827-BFE7B5E7BAE1}"/>
    <cellStyle name="Percent" xfId="10" builtinId="5" customBuiltin="1"/>
    <cellStyle name="Phone" xfId="2" xr:uid="{00000000-0005-0000-0000-000011000000}"/>
    <cellStyle name="Sign Here" xfId="3" xr:uid="{00000000-0005-0000-0000-000012000000}"/>
    <cellStyle name="Signature" xfId="4" xr:uid="{00000000-0005-0000-0000-000013000000}"/>
    <cellStyle name="Title" xfId="1" builtinId="15" customBuiltin="1"/>
    <cellStyle name="Total" xfId="20" builtinId="25" customBuiltin="1"/>
  </cellStyles>
  <dxfs count="50">
    <dxf>
      <font>
        <b val="0"/>
        <i val="0"/>
        <strike val="0"/>
        <condense val="0"/>
        <extend val="0"/>
        <outline val="0"/>
        <shadow val="0"/>
        <u val="none"/>
        <vertAlign val="baseline"/>
        <sz val="11"/>
        <color theme="3"/>
        <name val="Arial"/>
        <family val="2"/>
        <scheme val="none"/>
      </font>
      <numFmt numFmtId="11" formatCode="&quot;$&quot;#,##0.00_);\(&quot;$&quot;#,##0.00\)"/>
      <fill>
        <patternFill patternType="solid">
          <fgColor indexed="64"/>
          <bgColor rgb="FFF5F9FE"/>
        </patternFill>
      </fill>
      <alignment horizontal="right" vertical="center" textRotation="0" wrapText="0" indent="1" justifyLastLine="0" shrinkToFit="0" readingOrder="0"/>
      <border diagonalUp="0" diagonalDown="0" outline="0">
        <left/>
        <right/>
        <top/>
        <bottom style="thin">
          <color theme="4"/>
        </bottom>
      </border>
    </dxf>
    <dxf>
      <font>
        <strike val="0"/>
        <outline val="0"/>
        <shadow val="0"/>
        <u val="none"/>
        <vertAlign val="baseline"/>
        <sz val="11"/>
        <color theme="3"/>
        <name val="Arial"/>
        <family val="2"/>
        <scheme val="none"/>
      </font>
      <fill>
        <patternFill patternType="none">
          <fgColor indexed="64"/>
          <bgColor auto="1"/>
        </patternFill>
      </fill>
    </dxf>
    <dxf>
      <font>
        <b val="0"/>
        <i val="0"/>
        <strike val="0"/>
        <condense val="0"/>
        <extend val="0"/>
        <outline val="0"/>
        <shadow val="0"/>
        <u val="none"/>
        <vertAlign val="baseline"/>
        <sz val="11"/>
        <color theme="4" tint="-0.749992370372631"/>
        <name val="Arial"/>
        <family val="2"/>
        <scheme val="none"/>
      </font>
      <alignment horizontal="right" vertical="center" textRotation="0" wrapText="1" indent="1" justifyLastLine="0" shrinkToFit="0" readingOrder="0"/>
      <border diagonalUp="0" diagonalDown="0" outline="0">
        <left/>
        <right/>
        <top/>
        <bottom style="thin">
          <color theme="4"/>
        </bottom>
      </border>
    </dxf>
    <dxf>
      <font>
        <strike val="0"/>
        <outline val="0"/>
        <shadow val="0"/>
        <u val="none"/>
        <vertAlign val="baseline"/>
        <sz val="11"/>
        <color theme="3"/>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dxf>
    <dxf>
      <font>
        <strike val="0"/>
        <outline val="0"/>
        <shadow val="0"/>
        <u val="none"/>
        <vertAlign val="baseline"/>
        <sz val="11"/>
        <color theme="3"/>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alignment horizontal="center" vertical="center" textRotation="0" wrapText="0" indent="0" justifyLastLine="0" shrinkToFit="0" readingOrder="0"/>
    </dxf>
    <dxf>
      <font>
        <strike val="0"/>
        <outline val="0"/>
        <shadow val="0"/>
        <u val="none"/>
        <vertAlign val="baseline"/>
        <sz val="11"/>
        <color theme="3"/>
        <name val="Arial"/>
        <family val="2"/>
        <scheme val="none"/>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name val="Arial"/>
        <family val="2"/>
        <scheme val="none"/>
      </font>
    </dxf>
    <dxf>
      <font>
        <strike val="0"/>
        <outline val="0"/>
        <shadow val="0"/>
        <u val="none"/>
        <vertAlign val="baseline"/>
        <sz val="11"/>
        <color rgb="FF44546A"/>
        <name val="Arial"/>
        <family val="2"/>
        <scheme val="none"/>
      </font>
    </dxf>
    <dxf>
      <font>
        <b/>
        <strike val="0"/>
        <outline val="0"/>
        <shadow val="0"/>
        <u val="none"/>
        <vertAlign val="baseline"/>
        <sz val="14"/>
        <color theme="4" tint="-0.749992370372631"/>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numFmt numFmtId="11" formatCode="&quot;$&quot;#,##0.00_);\(&quot;$&quot;#,##0.00\)"/>
      <fill>
        <patternFill patternType="solid">
          <fgColor indexed="64"/>
          <bgColor rgb="FFF5F9FE"/>
        </patternFill>
      </fill>
      <alignment horizontal="right" vertical="center" textRotation="0" wrapText="0" indent="1" justifyLastLine="0" shrinkToFit="0" readingOrder="0"/>
      <border diagonalUp="0" diagonalDown="0" outline="0">
        <left/>
        <right/>
        <top/>
        <bottom style="thin">
          <color theme="4"/>
        </bottom>
      </border>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1"/>
        <color theme="4" tint="-0.749992370372631"/>
        <name val="Arial"/>
        <family val="2"/>
        <scheme val="none"/>
      </font>
      <alignment horizontal="right" vertical="center" textRotation="0" wrapText="1" indent="1" justifyLastLine="0" shrinkToFit="0" readingOrder="0"/>
      <border diagonalUp="0" diagonalDown="0" outline="0">
        <left/>
        <right/>
        <top/>
        <bottom style="thin">
          <color theme="4"/>
        </bottom>
      </border>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dxf>
    <dxf>
      <font>
        <strike val="0"/>
        <outline val="0"/>
        <shadow val="0"/>
        <u val="none"/>
        <vertAlign val="baseline"/>
        <sz val="11"/>
        <color theme="3"/>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alignment horizontal="center" vertical="center" textRotation="0" wrapText="0" indent="0" justifyLastLine="0" shrinkToFit="0" readingOrder="0"/>
    </dxf>
    <dxf>
      <font>
        <strike val="0"/>
        <outline val="0"/>
        <shadow val="0"/>
        <u val="none"/>
        <vertAlign val="baseline"/>
        <sz val="11"/>
        <color theme="3"/>
        <name val="Arial"/>
        <family val="2"/>
        <scheme val="none"/>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name val="Arial"/>
        <family val="2"/>
        <scheme val="none"/>
      </font>
    </dxf>
    <dxf>
      <font>
        <strike val="0"/>
        <outline val="0"/>
        <shadow val="0"/>
        <u val="none"/>
        <vertAlign val="baseline"/>
        <sz val="11"/>
        <color rgb="FF44546A"/>
        <name val="Arial"/>
        <family val="2"/>
        <scheme val="none"/>
      </font>
    </dxf>
    <dxf>
      <font>
        <b/>
        <strike val="0"/>
        <outline val="0"/>
        <shadow val="0"/>
        <u val="none"/>
        <vertAlign val="baseline"/>
        <sz val="14"/>
        <color theme="4" tint="-0.749992370372631"/>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numFmt numFmtId="11" formatCode="&quot;$&quot;#,##0.00_);\(&quot;$&quot;#,##0.00\)"/>
      <fill>
        <patternFill patternType="solid">
          <fgColor indexed="64"/>
          <bgColor rgb="FFF5F9FE"/>
        </patternFill>
      </fill>
      <alignment horizontal="right" vertical="center" textRotation="0" wrapText="0" indent="1" justifyLastLine="0" shrinkToFit="0" readingOrder="0"/>
      <border diagonalUp="0" diagonalDown="0" outline="0">
        <left/>
        <right/>
        <top/>
        <bottom style="thin">
          <color theme="4"/>
        </bottom>
      </border>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1"/>
        <color theme="4" tint="-0.749992370372631"/>
        <name val="Arial"/>
        <family val="2"/>
        <scheme val="none"/>
      </font>
      <alignment horizontal="right" vertical="center" textRotation="0" wrapText="1" indent="1" justifyLastLine="0" shrinkToFit="0" readingOrder="0"/>
      <border diagonalUp="0" diagonalDown="0" outline="0">
        <left/>
        <right/>
        <top/>
        <bottom style="thin">
          <color theme="4"/>
        </bottom>
      </border>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dxf>
    <dxf>
      <font>
        <strike val="0"/>
        <outline val="0"/>
        <shadow val="0"/>
        <u val="none"/>
        <vertAlign val="baseline"/>
        <sz val="11"/>
        <color theme="3"/>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alignment horizontal="center" vertical="center" textRotation="0" wrapText="0" indent="0" justifyLastLine="0" shrinkToFit="0" readingOrder="0"/>
    </dxf>
    <dxf>
      <font>
        <strike val="0"/>
        <outline val="0"/>
        <shadow val="0"/>
        <u val="none"/>
        <vertAlign val="baseline"/>
        <sz val="11"/>
        <color theme="3"/>
        <name val="Arial"/>
        <family val="2"/>
        <scheme val="none"/>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name val="Arial"/>
        <family val="2"/>
        <scheme val="none"/>
      </font>
    </dxf>
    <dxf>
      <font>
        <strike val="0"/>
        <outline val="0"/>
        <shadow val="0"/>
        <u val="none"/>
        <vertAlign val="baseline"/>
        <sz val="11"/>
        <color rgb="FF44546A"/>
        <name val="Arial"/>
        <family val="2"/>
        <scheme val="none"/>
      </font>
    </dxf>
    <dxf>
      <font>
        <b/>
        <strike val="0"/>
        <outline val="0"/>
        <shadow val="0"/>
        <u val="none"/>
        <vertAlign val="baseline"/>
        <sz val="14"/>
        <color theme="4" tint="-0.749992370372631"/>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numFmt numFmtId="11" formatCode="&quot;$&quot;#,##0.00_);\(&quot;$&quot;#,##0.00\)"/>
      <fill>
        <patternFill patternType="solid">
          <fgColor indexed="64"/>
          <bgColor rgb="FFF5F9FE"/>
        </patternFill>
      </fill>
      <alignment horizontal="right" vertical="center" textRotation="0" wrapText="0" indent="1" justifyLastLine="0" shrinkToFit="0" readingOrder="0"/>
      <border diagonalUp="0" diagonalDown="0" outline="0">
        <left/>
        <right/>
        <top/>
        <bottom style="thin">
          <color theme="4"/>
        </bottom>
      </border>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1"/>
        <color theme="4" tint="-0.749992370372631"/>
        <name val="Arial"/>
        <family val="2"/>
        <scheme val="none"/>
      </font>
      <alignment horizontal="right" vertical="center" textRotation="0" wrapText="1" indent="1" justifyLastLine="0" shrinkToFit="0" readingOrder="0"/>
      <border diagonalUp="0" diagonalDown="0" outline="0">
        <left/>
        <right/>
        <top/>
        <bottom style="thin">
          <color theme="4"/>
        </bottom>
      </border>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dxf>
    <dxf>
      <font>
        <strike val="0"/>
        <outline val="0"/>
        <shadow val="0"/>
        <u val="none"/>
        <vertAlign val="baseline"/>
        <sz val="11"/>
        <color theme="3"/>
        <name val="Arial"/>
        <family val="2"/>
        <scheme val="none"/>
      </font>
      <fill>
        <patternFill patternType="none">
          <fgColor indexed="64"/>
          <bgColor auto="1"/>
        </patternFill>
      </fill>
    </dxf>
    <dxf>
      <font>
        <b val="0"/>
        <i val="0"/>
        <strike val="0"/>
        <condense val="0"/>
        <extend val="0"/>
        <outline val="0"/>
        <shadow val="0"/>
        <u val="none"/>
        <vertAlign val="baseline"/>
        <sz val="11"/>
        <color theme="3"/>
        <name val="Arial"/>
        <family val="2"/>
        <scheme val="none"/>
      </font>
      <alignment horizontal="center" vertical="center" textRotation="0" wrapText="0" indent="0" justifyLastLine="0" shrinkToFit="0" readingOrder="0"/>
    </dxf>
    <dxf>
      <font>
        <strike val="0"/>
        <outline val="0"/>
        <shadow val="0"/>
        <u val="none"/>
        <vertAlign val="baseline"/>
        <sz val="11"/>
        <color theme="3"/>
        <name val="Arial"/>
        <family val="2"/>
        <scheme val="none"/>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name val="Arial"/>
        <family val="2"/>
        <scheme val="none"/>
      </font>
    </dxf>
    <dxf>
      <font>
        <strike val="0"/>
        <outline val="0"/>
        <shadow val="0"/>
        <u val="none"/>
        <vertAlign val="baseline"/>
        <sz val="11"/>
        <color theme="3"/>
        <name val="Arial"/>
        <family val="2"/>
        <scheme val="none"/>
      </font>
    </dxf>
    <dxf>
      <font>
        <b/>
        <strike val="0"/>
        <outline val="0"/>
        <shadow val="0"/>
        <u val="none"/>
        <vertAlign val="baseline"/>
        <sz val="14"/>
        <color theme="4" tint="-0.749992370372631"/>
        <name val="Arial"/>
        <family val="2"/>
        <scheme val="none"/>
      </font>
      <fill>
        <patternFill patternType="none">
          <fgColor indexed="64"/>
          <bgColor auto="1"/>
        </patternFill>
      </fill>
    </dxf>
    <dxf>
      <font>
        <b/>
        <i val="0"/>
      </font>
      <fill>
        <patternFill patternType="solid">
          <fgColor theme="9"/>
          <bgColor theme="9"/>
        </patternFill>
      </fill>
      <border>
        <bottom style="thin">
          <color theme="3" tint="0.749961851863155"/>
        </bottom>
      </border>
    </dxf>
    <dxf>
      <fill>
        <patternFill patternType="solid">
          <fgColor theme="9"/>
          <bgColor theme="9"/>
        </patternFill>
      </fill>
    </dxf>
    <dxf>
      <font>
        <b/>
        <i val="0"/>
      </font>
      <fill>
        <patternFill patternType="solid">
          <fgColor theme="9"/>
          <bgColor theme="9"/>
        </patternFill>
      </fill>
    </dxf>
    <dxf>
      <font>
        <b val="0"/>
        <i val="0"/>
      </font>
      <fill>
        <patternFill patternType="solid">
          <fgColor auto="1"/>
        </patternFill>
      </fill>
      <border>
        <left/>
        <right/>
        <bottom/>
        <vertical/>
        <horizontal/>
      </border>
    </dxf>
    <dxf>
      <font>
        <b/>
        <i val="0"/>
        <color theme="4" tint="-0.499984740745262"/>
      </font>
      <border diagonalUp="0" diagonalDown="0">
        <left/>
        <right/>
        <top style="thin">
          <color theme="4"/>
        </top>
        <bottom style="thin">
          <color theme="4"/>
        </bottom>
        <vertical style="medium">
          <color rgb="FFF5F9FE"/>
        </vertical>
        <horizontal/>
      </border>
    </dxf>
    <dxf>
      <border>
        <left/>
        <right/>
        <top style="thin">
          <color theme="4"/>
        </top>
        <bottom style="thin">
          <color theme="4"/>
        </bottom>
        <vertical style="medium">
          <color rgb="FFF5F9FE"/>
        </vertical>
        <horizontal style="thin">
          <color theme="4"/>
        </horizontal>
      </border>
    </dxf>
  </dxfs>
  <tableStyles count="1" defaultTableStyle="Construction proposal" defaultPivotStyle="PivotStyleLight7">
    <tableStyle name="Construction proposal" pivot="0" count="6" xr9:uid="{00000000-0011-0000-FFFF-FFFF00000000}">
      <tableStyleElement type="wholeTable" dxfId="49"/>
      <tableStyleElement type="headerRow" dxfId="48"/>
      <tableStyleElement type="totalRow" dxfId="47"/>
      <tableStyleElement type="lastColumn" dxfId="46"/>
      <tableStyleElement type="lastHeaderCell" dxfId="45"/>
      <tableStyleElement type="lastTotalCell" dxfId="44"/>
    </tableStyle>
  </tableStyles>
  <colors>
    <mruColors>
      <color rgb="FFF5F9FE"/>
      <color rgb="FFF3F5F4"/>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act.nato.in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act.nato.in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act.nato.in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act.nato.in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204789</xdr:rowOff>
    </xdr:from>
    <xdr:to>
      <xdr:col>2</xdr:col>
      <xdr:colOff>152399</xdr:colOff>
      <xdr:row>4</xdr:row>
      <xdr:rowOff>38100</xdr:rowOff>
    </xdr:to>
    <xdr:pic>
      <xdr:nvPicPr>
        <xdr:cNvPr id="2" name="Image 4">
          <a:hlinkClick xmlns:r="http://schemas.openxmlformats.org/officeDocument/2006/relationships" r:id="rId1"/>
          <a:extLst>
            <a:ext uri="{FF2B5EF4-FFF2-40B4-BE49-F238E27FC236}">
              <a16:creationId xmlns:a16="http://schemas.microsoft.com/office/drawing/2014/main" id="{DEF95636-3EB0-4438-A697-A32D14FD6FB8}"/>
            </a:ext>
          </a:extLst>
        </xdr:cNvPr>
        <xdr:cNvPicPr>
          <a:picLocks/>
        </xdr:cNvPicPr>
      </xdr:nvPicPr>
      <xdr:blipFill>
        <a:blip xmlns:r="http://schemas.openxmlformats.org/officeDocument/2006/relationships" r:embed="rId2" cstate="print"/>
        <a:stretch>
          <a:fillRect/>
        </a:stretch>
      </xdr:blipFill>
      <xdr:spPr>
        <a:xfrm>
          <a:off x="57149" y="204789"/>
          <a:ext cx="1905001" cy="1700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0</xdr:row>
      <xdr:rowOff>204789</xdr:rowOff>
    </xdr:from>
    <xdr:to>
      <xdr:col>2</xdr:col>
      <xdr:colOff>144462</xdr:colOff>
      <xdr:row>4</xdr:row>
      <xdr:rowOff>30163</xdr:rowOff>
    </xdr:to>
    <xdr:pic>
      <xdr:nvPicPr>
        <xdr:cNvPr id="2" name="Image 4">
          <a:hlinkClick xmlns:r="http://schemas.openxmlformats.org/officeDocument/2006/relationships" r:id="rId1"/>
          <a:extLst>
            <a:ext uri="{FF2B5EF4-FFF2-40B4-BE49-F238E27FC236}">
              <a16:creationId xmlns:a16="http://schemas.microsoft.com/office/drawing/2014/main" id="{6EED0DAA-ADC1-C885-89DB-D1B2B1B69B7F}"/>
            </a:ext>
          </a:extLst>
        </xdr:cNvPr>
        <xdr:cNvPicPr>
          <a:picLocks/>
        </xdr:cNvPicPr>
      </xdr:nvPicPr>
      <xdr:blipFill>
        <a:blip xmlns:r="http://schemas.openxmlformats.org/officeDocument/2006/relationships" r:embed="rId2" cstate="print"/>
        <a:stretch>
          <a:fillRect/>
        </a:stretch>
      </xdr:blipFill>
      <xdr:spPr>
        <a:xfrm>
          <a:off x="57149" y="204789"/>
          <a:ext cx="1905001" cy="17002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204789</xdr:rowOff>
    </xdr:from>
    <xdr:to>
      <xdr:col>2</xdr:col>
      <xdr:colOff>144462</xdr:colOff>
      <xdr:row>4</xdr:row>
      <xdr:rowOff>30163</xdr:rowOff>
    </xdr:to>
    <xdr:pic>
      <xdr:nvPicPr>
        <xdr:cNvPr id="2" name="Image 4">
          <a:hlinkClick xmlns:r="http://schemas.openxmlformats.org/officeDocument/2006/relationships" r:id="rId1"/>
          <a:extLst>
            <a:ext uri="{FF2B5EF4-FFF2-40B4-BE49-F238E27FC236}">
              <a16:creationId xmlns:a16="http://schemas.microsoft.com/office/drawing/2014/main" id="{308F1675-03F9-42FD-AE47-0ED47EA8F271}"/>
            </a:ext>
          </a:extLst>
        </xdr:cNvPr>
        <xdr:cNvPicPr>
          <a:picLocks/>
        </xdr:cNvPicPr>
      </xdr:nvPicPr>
      <xdr:blipFill>
        <a:blip xmlns:r="http://schemas.openxmlformats.org/officeDocument/2006/relationships" r:embed="rId2" cstate="print"/>
        <a:stretch>
          <a:fillRect/>
        </a:stretch>
      </xdr:blipFill>
      <xdr:spPr>
        <a:xfrm>
          <a:off x="57149" y="204789"/>
          <a:ext cx="1905001" cy="17002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57149</xdr:colOff>
      <xdr:row>0</xdr:row>
      <xdr:rowOff>204789</xdr:rowOff>
    </xdr:from>
    <xdr:to>
      <xdr:col>2</xdr:col>
      <xdr:colOff>144462</xdr:colOff>
      <xdr:row>4</xdr:row>
      <xdr:rowOff>30163</xdr:rowOff>
    </xdr:to>
    <xdr:pic>
      <xdr:nvPicPr>
        <xdr:cNvPr id="2" name="Image 4">
          <a:hlinkClick xmlns:r="http://schemas.openxmlformats.org/officeDocument/2006/relationships" r:id="rId1"/>
          <a:extLst>
            <a:ext uri="{FF2B5EF4-FFF2-40B4-BE49-F238E27FC236}">
              <a16:creationId xmlns:a16="http://schemas.microsoft.com/office/drawing/2014/main" id="{B7BD6198-D662-4135-8DA6-26536B582A1F}"/>
            </a:ext>
          </a:extLst>
        </xdr:cNvPr>
        <xdr:cNvPicPr>
          <a:picLocks/>
        </xdr:cNvPicPr>
      </xdr:nvPicPr>
      <xdr:blipFill>
        <a:blip xmlns:r="http://schemas.openxmlformats.org/officeDocument/2006/relationships" r:embed="rId2" cstate="print"/>
        <a:stretch>
          <a:fillRect/>
        </a:stretch>
      </xdr:blipFill>
      <xdr:spPr>
        <a:xfrm>
          <a:off x="57149" y="204789"/>
          <a:ext cx="1905001" cy="170021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D146C8D-7658-4927-9266-0108F5E7F484}" name="LineItems245678910111213" displayName="LineItems245678910111213" ref="E6:H33" totalsRowCount="1" headerRowDxfId="10" dataDxfId="9" totalsRowDxfId="8">
  <autoFilter ref="E6:H32" xr:uid="{00000000-0009-0000-0100-000002000000}">
    <filterColumn colId="0" hiddenButton="1"/>
    <filterColumn colId="1" hiddenButton="1"/>
    <filterColumn colId="2" hiddenButton="1"/>
    <filterColumn colId="3" hiddenButton="1"/>
  </autoFilter>
  <tableColumns count="4">
    <tableColumn id="1" xr3:uid="{D4E1672C-BC7E-4852-AE02-5933544CB954}" name="QUANTITY" dataDxfId="7" totalsRowDxfId="6"/>
    <tableColumn id="2" xr3:uid="{B0395360-BFD8-4E3E-90E2-6B73B9BB630B}" name="DESCRIPTION" dataDxfId="5" totalsRowDxfId="4"/>
    <tableColumn id="3" xr3:uid="{6FE564CE-B405-4B68-AA0C-A22166B1DEE9}" name="UNIT PRICE" totalsRowLabel="SUBTOTAL" dataDxfId="3" totalsRowDxfId="2"/>
    <tableColumn id="4" xr3:uid="{02207584-12FF-496C-81F2-A5B8963EFA15}" name="AMOUNT" totalsRowFunction="sum" dataDxfId="1" totalsRowDxfId="0" dataCellStyle="Currency">
      <calculatedColumnFormula>IFERROR(LineItems245678910111213[[#This Row],[QUANTITY]]*LineItems245678910111213[[#This Row],[UNIT PRICE]], "")</calculatedColumnFormula>
    </tableColumn>
  </tableColumns>
  <tableStyleInfo name="Construction proposal" showFirstColumn="1" showLastColumn="1" showRowStripes="1" showColumnStripes="0"/>
  <extLst>
    <ext xmlns:x14="http://schemas.microsoft.com/office/spreadsheetml/2009/9/main" uri="{504A1905-F514-4f6f-8877-14C23A59335A}">
      <x14:table altTextSummary="Enter Quantity, Description, and Unit Price in this table. Amount is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neItems" displayName="LineItems" ref="E6:H33" totalsRowCount="1" headerRowDxfId="43" dataDxfId="42" totalsRowDxfId="41">
  <autoFilter ref="E6:H32" xr:uid="{00000000-0009-0000-0100-000002000000}">
    <filterColumn colId="0" hiddenButton="1"/>
    <filterColumn colId="1" hiddenButton="1"/>
    <filterColumn colId="2" hiddenButton="1"/>
    <filterColumn colId="3" hiddenButton="1"/>
  </autoFilter>
  <tableColumns count="4">
    <tableColumn id="1" xr3:uid="{00000000-0010-0000-0000-000001000000}" name="QUANTITY" dataDxfId="40" totalsRowDxfId="39"/>
    <tableColumn id="2" xr3:uid="{00000000-0010-0000-0000-000002000000}" name="DESCRIPTION" dataDxfId="38" totalsRowDxfId="37"/>
    <tableColumn id="3" xr3:uid="{00000000-0010-0000-0000-000003000000}" name="UNIT PRICE" totalsRowLabel="SUBTOTAL" dataDxfId="36" totalsRowDxfId="35"/>
    <tableColumn id="4" xr3:uid="{00000000-0010-0000-0000-000004000000}" name="AMOUNT" totalsRowFunction="sum" dataDxfId="34" totalsRowDxfId="33" dataCellStyle="Currency">
      <calculatedColumnFormula>IFERROR(LineItems[[#This Row],[QUANTITY]]*LineItems[[#This Row],[UNIT PRICE]], "")</calculatedColumnFormula>
    </tableColumn>
  </tableColumns>
  <tableStyleInfo name="Construction proposal" showFirstColumn="1" showLastColumn="1" showRowStripes="1" showColumnStripes="0"/>
  <extLst>
    <ext xmlns:x14="http://schemas.microsoft.com/office/spreadsheetml/2009/9/main" uri="{504A1905-F514-4f6f-8877-14C23A59335A}">
      <x14:table altTextSummary="Enter Quantity, Description, and Unit Price in this table. Amount is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AAABBF-E6D0-4713-AAC9-2DD4BAD7ACA8}" name="LineItems2" displayName="LineItems2" ref="E6:H33" totalsRowCount="1" headerRowDxfId="32" dataDxfId="31" totalsRowDxfId="30">
  <autoFilter ref="E6:H32" xr:uid="{00000000-0009-0000-0100-000002000000}">
    <filterColumn colId="0" hiddenButton="1"/>
    <filterColumn colId="1" hiddenButton="1"/>
    <filterColumn colId="2" hiddenButton="1"/>
    <filterColumn colId="3" hiddenButton="1"/>
  </autoFilter>
  <tableColumns count="4">
    <tableColumn id="1" xr3:uid="{1EB86DFB-9156-4E0B-BC28-A711D7522C8A}" name="QUANTITY" dataDxfId="29" totalsRowDxfId="28"/>
    <tableColumn id="2" xr3:uid="{D0FA2DF6-7C27-4AF0-8FEB-4784021A7F51}" name="DESCRIPTION" dataDxfId="27" totalsRowDxfId="26"/>
    <tableColumn id="3" xr3:uid="{97F1C376-B06F-4484-8910-277EAA554242}" name="UNIT PRICE" totalsRowLabel="SUBTOTAL" dataDxfId="25" totalsRowDxfId="24"/>
    <tableColumn id="4" xr3:uid="{2306D93B-6F8C-4185-8DE5-1A2D94596E41}" name="AMOUNT" totalsRowFunction="sum" dataDxfId="23" totalsRowDxfId="22" dataCellStyle="Currency">
      <calculatedColumnFormula>IFERROR(LineItems2[[#This Row],[QUANTITY]]*LineItems2[[#This Row],[UNIT PRICE]], "")</calculatedColumnFormula>
    </tableColumn>
  </tableColumns>
  <tableStyleInfo name="Construction proposal" showFirstColumn="1" showLastColumn="1" showRowStripes="1" showColumnStripes="0"/>
  <extLst>
    <ext xmlns:x14="http://schemas.microsoft.com/office/spreadsheetml/2009/9/main" uri="{504A1905-F514-4f6f-8877-14C23A59335A}">
      <x14:table altTextSummary="Enter Quantity, Description, and Unit Price in this table. Amount is automatically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32F573-64DB-416E-AAF8-CE9F5D58F9DE}" name="LineItems24" displayName="LineItems24" ref="E6:H33" totalsRowCount="1" headerRowDxfId="21" dataDxfId="20" totalsRowDxfId="19">
  <autoFilter ref="E6:H32" xr:uid="{00000000-0009-0000-0100-000002000000}">
    <filterColumn colId="0" hiddenButton="1"/>
    <filterColumn colId="1" hiddenButton="1"/>
    <filterColumn colId="2" hiddenButton="1"/>
    <filterColumn colId="3" hiddenButton="1"/>
  </autoFilter>
  <tableColumns count="4">
    <tableColumn id="1" xr3:uid="{8A30B886-A2D9-437F-99B4-991BC504CF40}" name="QUANTITY" dataDxfId="18" totalsRowDxfId="17"/>
    <tableColumn id="2" xr3:uid="{5F9EB4A3-047E-432D-8502-417C1F25521E}" name="DESCRIPTION" dataDxfId="16" totalsRowDxfId="15"/>
    <tableColumn id="3" xr3:uid="{66327EE0-890E-49C7-AE08-139C76B1D645}" name="UNIT PRICE" totalsRowLabel="SUBTOTAL" dataDxfId="14" totalsRowDxfId="13"/>
    <tableColumn id="4" xr3:uid="{612A15D1-BA77-4CFF-ABDA-D9A25C87D553}" name="AMOUNT" totalsRowFunction="sum" dataDxfId="12" totalsRowDxfId="11" dataCellStyle="Currency">
      <calculatedColumnFormula>IFERROR(LineItems24[[#This Row],[QUANTITY]]*LineItems24[[#This Row],[UNIT PRICE]], "")</calculatedColumnFormula>
    </tableColumn>
  </tableColumns>
  <tableStyleInfo name="Construction proposal" showFirstColumn="1" showLastColumn="1" showRowStripes="1" showColumnStripes="0"/>
  <extLst>
    <ext xmlns:x14="http://schemas.microsoft.com/office/spreadsheetml/2009/9/main" uri="{504A1905-F514-4f6f-8877-14C23A59335A}">
      <x14:table altTextSummary="Enter Quantity, Description, and Unit Price in this table. Amount is automatically calculated"/>
    </ext>
  </extLst>
</table>
</file>

<file path=xl/theme/theme1.xml><?xml version="1.0" encoding="utf-8"?>
<a:theme xmlns:a="http://schemas.openxmlformats.org/drawingml/2006/main" name="Office Theme">
  <a:themeElements>
    <a:clrScheme name="Custom 28">
      <a:dk1>
        <a:srgbClr val="000000"/>
      </a:dk1>
      <a:lt1>
        <a:srgbClr val="FFFFFF"/>
      </a:lt1>
      <a:dk2>
        <a:srgbClr val="44546A"/>
      </a:dk2>
      <a:lt2>
        <a:srgbClr val="E7E6E6"/>
      </a:lt2>
      <a:accent1>
        <a:srgbClr val="E7EBEF"/>
      </a:accent1>
      <a:accent2>
        <a:srgbClr val="BBB9B3"/>
      </a:accent2>
      <a:accent3>
        <a:srgbClr val="C55A28"/>
      </a:accent3>
      <a:accent4>
        <a:srgbClr val="7C6041"/>
      </a:accent4>
      <a:accent5>
        <a:srgbClr val="A4A2A7"/>
      </a:accent5>
      <a:accent6>
        <a:srgbClr val="F5F9FE"/>
      </a:accent6>
      <a:hlink>
        <a:srgbClr val="0563C1"/>
      </a:hlink>
      <a:folHlink>
        <a:srgbClr val="954F72"/>
      </a:folHlink>
    </a:clrScheme>
    <a:fontScheme name="Custom 39">
      <a:majorFont>
        <a:latin typeface="Avenir Next LT Pro"/>
        <a:ea typeface=""/>
        <a:cs typeface=""/>
      </a:majorFont>
      <a:minorFont>
        <a:latin typeface="Avenir Next LT Pro"/>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5ED0-687B-4931-B4D9-25C44D2BCAE0}">
  <dimension ref="A1:K36"/>
  <sheetViews>
    <sheetView workbookViewId="0">
      <selection activeCell="O11" sqref="O11"/>
    </sheetView>
  </sheetViews>
  <sheetFormatPr defaultRowHeight="14.5" x14ac:dyDescent="0.35"/>
  <sheetData>
    <row r="1" spans="1:11" ht="16.5" customHeight="1" x14ac:dyDescent="0.35">
      <c r="A1" s="112" t="s">
        <v>2</v>
      </c>
      <c r="B1" s="112"/>
      <c r="C1" s="112"/>
      <c r="D1" s="112"/>
      <c r="E1" s="112"/>
      <c r="F1" s="112"/>
      <c r="G1" s="112"/>
      <c r="H1" s="112"/>
      <c r="I1" s="112"/>
      <c r="J1" s="112"/>
      <c r="K1" s="124"/>
    </row>
    <row r="2" spans="1:11" ht="16" customHeight="1" x14ac:dyDescent="0.35">
      <c r="A2" s="113" t="s">
        <v>69</v>
      </c>
      <c r="B2" s="113"/>
      <c r="C2" s="113"/>
      <c r="D2" s="113"/>
      <c r="E2" s="113"/>
      <c r="F2" s="113"/>
      <c r="G2" s="113"/>
      <c r="H2" s="113"/>
      <c r="I2" s="113"/>
      <c r="J2" s="113"/>
      <c r="K2" s="124"/>
    </row>
    <row r="3" spans="1:11" ht="22.5" customHeight="1" x14ac:dyDescent="0.35">
      <c r="A3" s="113" t="s">
        <v>70</v>
      </c>
      <c r="B3" s="113"/>
      <c r="C3" s="113"/>
      <c r="D3" s="113"/>
      <c r="E3" s="113"/>
      <c r="F3" s="113"/>
      <c r="G3" s="113"/>
      <c r="H3" s="113"/>
      <c r="I3" s="113"/>
      <c r="J3" s="113"/>
      <c r="K3" s="124"/>
    </row>
    <row r="4" spans="1:11" x14ac:dyDescent="0.35">
      <c r="A4" s="124"/>
      <c r="B4" s="124"/>
      <c r="C4" s="124"/>
      <c r="D4" s="124"/>
      <c r="E4" s="124"/>
      <c r="F4" s="124"/>
      <c r="G4" s="124"/>
      <c r="H4" s="124"/>
      <c r="I4" s="124"/>
      <c r="J4" s="124"/>
      <c r="K4" s="124"/>
    </row>
    <row r="5" spans="1:11" x14ac:dyDescent="0.35">
      <c r="A5" s="124"/>
      <c r="B5" s="124"/>
      <c r="C5" s="124"/>
      <c r="D5" s="124"/>
      <c r="E5" s="124"/>
      <c r="F5" s="124"/>
      <c r="G5" s="124"/>
      <c r="H5" s="124"/>
      <c r="I5" s="124"/>
      <c r="J5" s="124"/>
      <c r="K5" s="124"/>
    </row>
    <row r="6" spans="1:11" ht="21" thickBot="1" x14ac:dyDescent="0.5">
      <c r="A6" s="94" t="s">
        <v>71</v>
      </c>
      <c r="B6" s="95"/>
      <c r="C6" s="95"/>
      <c r="D6" s="95"/>
      <c r="E6" s="96"/>
      <c r="F6" s="96"/>
      <c r="G6" s="96"/>
      <c r="H6" s="96"/>
      <c r="I6" s="96"/>
      <c r="J6" s="96"/>
      <c r="K6" s="124"/>
    </row>
    <row r="7" spans="1:11" x14ac:dyDescent="0.35">
      <c r="A7" s="100" t="s">
        <v>72</v>
      </c>
      <c r="B7" s="101"/>
      <c r="C7" s="101"/>
      <c r="D7" s="101"/>
      <c r="E7" s="101"/>
      <c r="F7" s="101"/>
      <c r="G7" s="101"/>
      <c r="H7" s="101"/>
      <c r="I7" s="101"/>
      <c r="J7" s="102"/>
      <c r="K7" s="124"/>
    </row>
    <row r="8" spans="1:11" ht="28" customHeight="1" x14ac:dyDescent="0.35">
      <c r="A8" s="97" t="s">
        <v>73</v>
      </c>
      <c r="B8" s="98"/>
      <c r="C8" s="98"/>
      <c r="D8" s="98"/>
      <c r="E8" s="98"/>
      <c r="F8" s="98"/>
      <c r="G8" s="98"/>
      <c r="H8" s="98"/>
      <c r="I8" s="98"/>
      <c r="J8" s="99"/>
      <c r="K8" s="124"/>
    </row>
    <row r="9" spans="1:11" ht="42" customHeight="1" x14ac:dyDescent="0.35">
      <c r="A9" s="97" t="s">
        <v>87</v>
      </c>
      <c r="B9" s="98"/>
      <c r="C9" s="98"/>
      <c r="D9" s="98"/>
      <c r="E9" s="98"/>
      <c r="F9" s="98"/>
      <c r="G9" s="98"/>
      <c r="H9" s="98"/>
      <c r="I9" s="98"/>
      <c r="J9" s="99"/>
      <c r="K9" s="124"/>
    </row>
    <row r="10" spans="1:11" ht="23" customHeight="1" x14ac:dyDescent="0.35">
      <c r="A10" s="110" t="s">
        <v>78</v>
      </c>
      <c r="B10" s="109"/>
      <c r="C10" s="109"/>
      <c r="D10" s="109"/>
      <c r="E10" s="109"/>
      <c r="F10" s="109"/>
      <c r="G10" s="109"/>
      <c r="H10" s="109"/>
      <c r="I10" s="109"/>
      <c r="J10" s="111"/>
      <c r="K10" s="124"/>
    </row>
    <row r="11" spans="1:11" ht="31" customHeight="1" x14ac:dyDescent="0.35">
      <c r="A11" s="103" t="s">
        <v>88</v>
      </c>
      <c r="B11" s="104"/>
      <c r="C11" s="104"/>
      <c r="D11" s="104"/>
      <c r="E11" s="104"/>
      <c r="F11" s="104"/>
      <c r="G11" s="104"/>
      <c r="H11" s="104"/>
      <c r="I11" s="104"/>
      <c r="J11" s="105"/>
      <c r="K11" s="124"/>
    </row>
    <row r="12" spans="1:11" ht="31" customHeight="1" x14ac:dyDescent="0.35">
      <c r="A12" s="103" t="s">
        <v>89</v>
      </c>
      <c r="B12" s="104"/>
      <c r="C12" s="104"/>
      <c r="D12" s="104"/>
      <c r="E12" s="104"/>
      <c r="F12" s="104"/>
      <c r="G12" s="104"/>
      <c r="H12" s="104"/>
      <c r="I12" s="104"/>
      <c r="J12" s="105"/>
      <c r="K12" s="124"/>
    </row>
    <row r="13" spans="1:11" ht="33.5" customHeight="1" x14ac:dyDescent="0.35">
      <c r="A13" s="103" t="s">
        <v>74</v>
      </c>
      <c r="B13" s="104"/>
      <c r="C13" s="104"/>
      <c r="D13" s="104"/>
      <c r="E13" s="104"/>
      <c r="F13" s="104"/>
      <c r="G13" s="104"/>
      <c r="H13" s="104"/>
      <c r="I13" s="104"/>
      <c r="J13" s="105"/>
      <c r="K13" s="124"/>
    </row>
    <row r="14" spans="1:11" ht="32" customHeight="1" x14ac:dyDescent="0.35">
      <c r="A14" s="103" t="s">
        <v>75</v>
      </c>
      <c r="B14" s="104"/>
      <c r="C14" s="104"/>
      <c r="D14" s="104"/>
      <c r="E14" s="104"/>
      <c r="F14" s="104"/>
      <c r="G14" s="104"/>
      <c r="H14" s="104"/>
      <c r="I14" s="104"/>
      <c r="J14" s="105"/>
      <c r="K14" s="124"/>
    </row>
    <row r="15" spans="1:11" ht="19.5" customHeight="1" x14ac:dyDescent="0.35">
      <c r="A15" s="103" t="s">
        <v>76</v>
      </c>
      <c r="B15" s="104"/>
      <c r="C15" s="104"/>
      <c r="D15" s="104"/>
      <c r="E15" s="104"/>
      <c r="F15" s="104"/>
      <c r="G15" s="104"/>
      <c r="H15" s="104"/>
      <c r="I15" s="104"/>
      <c r="J15" s="105"/>
      <c r="K15" s="124"/>
    </row>
    <row r="16" spans="1:11" ht="15" thickBot="1" x14ac:dyDescent="0.4">
      <c r="A16" s="106" t="s">
        <v>77</v>
      </c>
      <c r="B16" s="107"/>
      <c r="C16" s="107"/>
      <c r="D16" s="107"/>
      <c r="E16" s="107"/>
      <c r="F16" s="107"/>
      <c r="G16" s="107"/>
      <c r="H16" s="107"/>
      <c r="I16" s="107"/>
      <c r="J16" s="108"/>
      <c r="K16" s="124"/>
    </row>
    <row r="17" spans="1:11" x14ac:dyDescent="0.35">
      <c r="A17" s="124"/>
      <c r="B17" s="124"/>
      <c r="C17" s="124"/>
      <c r="D17" s="124"/>
      <c r="E17" s="124"/>
      <c r="F17" s="124"/>
      <c r="G17" s="124"/>
      <c r="H17" s="124"/>
      <c r="I17" s="124"/>
      <c r="J17" s="124"/>
      <c r="K17" s="124"/>
    </row>
    <row r="18" spans="1:11" ht="20.5" x14ac:dyDescent="0.45">
      <c r="A18" s="94" t="s">
        <v>79</v>
      </c>
      <c r="B18" s="95"/>
      <c r="C18" s="95"/>
      <c r="D18" s="95"/>
      <c r="E18" s="124"/>
      <c r="F18" s="124"/>
      <c r="G18" s="124"/>
      <c r="H18" s="124"/>
      <c r="I18" s="124"/>
      <c r="J18" s="124"/>
      <c r="K18" s="124"/>
    </row>
    <row r="19" spans="1:11" x14ac:dyDescent="0.35">
      <c r="A19" s="95" t="s">
        <v>80</v>
      </c>
      <c r="B19" s="95"/>
      <c r="C19" s="95"/>
      <c r="D19" s="95"/>
      <c r="E19" s="124"/>
      <c r="F19" s="124"/>
      <c r="G19" s="124"/>
      <c r="H19" s="124"/>
      <c r="I19" s="124"/>
      <c r="J19" s="124"/>
      <c r="K19" s="124"/>
    </row>
    <row r="20" spans="1:11" x14ac:dyDescent="0.35">
      <c r="A20" s="114"/>
      <c r="B20" s="115"/>
      <c r="C20" s="115"/>
      <c r="D20" s="95"/>
      <c r="F20" s="124"/>
      <c r="G20" s="124"/>
      <c r="H20" s="124"/>
      <c r="I20" s="124"/>
      <c r="J20" s="124"/>
      <c r="K20" s="124"/>
    </row>
    <row r="21" spans="1:11" x14ac:dyDescent="0.35">
      <c r="A21" s="95"/>
      <c r="B21" s="95"/>
      <c r="C21" s="95"/>
      <c r="D21" s="95"/>
      <c r="E21" s="95"/>
      <c r="F21" s="124"/>
      <c r="G21" s="124"/>
      <c r="H21" s="124"/>
      <c r="I21" s="124"/>
      <c r="J21" s="124"/>
      <c r="K21" s="124"/>
    </row>
    <row r="22" spans="1:11" x14ac:dyDescent="0.35">
      <c r="A22" s="95"/>
      <c r="B22" s="116"/>
      <c r="C22" s="116"/>
      <c r="D22" s="116"/>
      <c r="E22" s="95"/>
      <c r="F22" s="123"/>
      <c r="G22" s="123"/>
      <c r="H22" s="123"/>
      <c r="I22" s="123"/>
      <c r="J22" s="123"/>
      <c r="K22" s="124"/>
    </row>
    <row r="23" spans="1:11" x14ac:dyDescent="0.35">
      <c r="A23" s="95" t="s">
        <v>81</v>
      </c>
      <c r="B23" s="117"/>
      <c r="C23" s="117"/>
      <c r="D23" s="117"/>
      <c r="E23" s="115"/>
      <c r="F23" s="123"/>
      <c r="G23" s="123"/>
      <c r="H23" s="123"/>
      <c r="I23" s="123"/>
      <c r="J23" s="123"/>
      <c r="K23" s="124"/>
    </row>
    <row r="24" spans="1:11" x14ac:dyDescent="0.35">
      <c r="A24" s="95"/>
      <c r="B24" s="118"/>
      <c r="C24" s="118"/>
      <c r="D24" s="118"/>
      <c r="E24" s="115"/>
      <c r="F24" s="123"/>
      <c r="G24" s="123"/>
      <c r="H24" s="123"/>
      <c r="I24" s="123"/>
      <c r="J24" s="123"/>
      <c r="K24" s="124"/>
    </row>
    <row r="25" spans="1:11" x14ac:dyDescent="0.35">
      <c r="A25" s="95" t="s">
        <v>83</v>
      </c>
      <c r="B25" s="117"/>
      <c r="C25" s="117"/>
      <c r="D25" s="117"/>
      <c r="E25" s="115"/>
      <c r="F25" s="123"/>
      <c r="G25" s="123"/>
      <c r="H25" s="123"/>
      <c r="I25" s="123"/>
      <c r="J25" s="123"/>
      <c r="K25" s="124"/>
    </row>
    <row r="26" spans="1:11" x14ac:dyDescent="0.35">
      <c r="A26" s="95"/>
      <c r="B26" s="118"/>
      <c r="C26" s="118"/>
      <c r="D26" s="118"/>
      <c r="E26" s="115"/>
      <c r="F26" s="123"/>
      <c r="G26" s="123"/>
      <c r="H26" s="123"/>
      <c r="I26" s="123"/>
      <c r="J26" s="123"/>
      <c r="K26" s="124"/>
    </row>
    <row r="27" spans="1:11" x14ac:dyDescent="0.35">
      <c r="A27" s="95" t="s">
        <v>84</v>
      </c>
      <c r="B27" s="119"/>
      <c r="C27" s="117"/>
      <c r="D27" s="117"/>
      <c r="E27" s="115"/>
      <c r="F27" s="123" t="s">
        <v>82</v>
      </c>
      <c r="G27" s="123"/>
      <c r="H27" s="123"/>
      <c r="I27" s="123"/>
      <c r="J27" s="123"/>
      <c r="K27" s="124"/>
    </row>
    <row r="28" spans="1:11" x14ac:dyDescent="0.35">
      <c r="A28" s="95"/>
      <c r="B28" s="118"/>
      <c r="C28" s="118"/>
      <c r="D28" s="118"/>
      <c r="E28" s="115"/>
      <c r="F28" s="123"/>
      <c r="G28" s="123"/>
      <c r="H28" s="123"/>
      <c r="I28" s="123"/>
      <c r="J28" s="123"/>
      <c r="K28" s="124"/>
    </row>
    <row r="29" spans="1:11" x14ac:dyDescent="0.35">
      <c r="A29" s="95" t="s">
        <v>85</v>
      </c>
      <c r="B29" s="120"/>
      <c r="C29" s="117"/>
      <c r="D29" s="117"/>
      <c r="E29" s="115"/>
      <c r="F29" s="123"/>
      <c r="G29" s="123"/>
      <c r="H29" s="123"/>
      <c r="I29" s="123"/>
      <c r="J29" s="123"/>
      <c r="K29" s="124"/>
    </row>
    <row r="30" spans="1:11" x14ac:dyDescent="0.35">
      <c r="A30" s="95"/>
      <c r="B30" s="118"/>
      <c r="C30" s="118"/>
      <c r="D30" s="118"/>
      <c r="E30" s="115"/>
      <c r="F30" s="123"/>
      <c r="G30" s="123"/>
      <c r="H30" s="123"/>
      <c r="I30" s="123"/>
      <c r="J30" s="123"/>
      <c r="K30" s="124"/>
    </row>
    <row r="31" spans="1:11" x14ac:dyDescent="0.35">
      <c r="A31" s="95" t="s">
        <v>86</v>
      </c>
      <c r="B31" s="121"/>
      <c r="C31" s="117"/>
      <c r="D31" s="117"/>
      <c r="E31" s="115"/>
      <c r="F31" s="123"/>
      <c r="G31" s="123"/>
      <c r="H31" s="123"/>
      <c r="I31" s="123"/>
      <c r="J31" s="123"/>
      <c r="K31" s="124"/>
    </row>
    <row r="32" spans="1:11" x14ac:dyDescent="0.35">
      <c r="A32" s="95"/>
      <c r="B32" s="122"/>
      <c r="C32" s="122"/>
      <c r="D32" s="122"/>
      <c r="E32" s="115"/>
      <c r="F32" s="123" t="s">
        <v>79</v>
      </c>
      <c r="G32" s="123"/>
      <c r="H32" s="123"/>
      <c r="I32" s="123"/>
      <c r="J32" s="123"/>
      <c r="K32" s="124"/>
    </row>
    <row r="33" spans="1:11" x14ac:dyDescent="0.35">
      <c r="A33" s="124"/>
      <c r="B33" s="124"/>
      <c r="C33" s="124"/>
      <c r="D33" s="124"/>
      <c r="E33" s="124"/>
      <c r="F33" s="124"/>
      <c r="G33" s="124"/>
      <c r="H33" s="124"/>
      <c r="I33" s="124"/>
      <c r="J33" s="124"/>
      <c r="K33" s="124"/>
    </row>
    <row r="34" spans="1:11" x14ac:dyDescent="0.35">
      <c r="A34" s="124"/>
      <c r="B34" s="124"/>
      <c r="C34" s="124"/>
      <c r="D34" s="124"/>
      <c r="E34" s="124"/>
      <c r="F34" s="124"/>
      <c r="G34" s="124"/>
      <c r="H34" s="124"/>
      <c r="I34" s="124"/>
      <c r="J34" s="124"/>
      <c r="K34" s="124"/>
    </row>
    <row r="35" spans="1:11" x14ac:dyDescent="0.35">
      <c r="A35" s="124"/>
      <c r="B35" s="124"/>
      <c r="C35" s="124"/>
      <c r="D35" s="124"/>
      <c r="E35" s="124"/>
      <c r="F35" s="124"/>
      <c r="G35" s="124"/>
      <c r="H35" s="124"/>
      <c r="I35" s="124"/>
      <c r="J35" s="124"/>
      <c r="K35" s="124"/>
    </row>
    <row r="36" spans="1:11" x14ac:dyDescent="0.35">
      <c r="A36" s="124"/>
      <c r="B36" s="124"/>
      <c r="C36" s="124"/>
      <c r="D36" s="124"/>
      <c r="E36" s="124"/>
      <c r="F36" s="124"/>
      <c r="G36" s="124"/>
      <c r="H36" s="124"/>
      <c r="I36" s="124"/>
      <c r="J36" s="124"/>
      <c r="K36" s="124"/>
    </row>
  </sheetData>
  <mergeCells count="24">
    <mergeCell ref="F25:J25"/>
    <mergeCell ref="F23:J23"/>
    <mergeCell ref="F24:J24"/>
    <mergeCell ref="F22:J22"/>
    <mergeCell ref="A12:J12"/>
    <mergeCell ref="A3:J3"/>
    <mergeCell ref="A2:J2"/>
    <mergeCell ref="A1:J1"/>
    <mergeCell ref="F32:J32"/>
    <mergeCell ref="F31:J31"/>
    <mergeCell ref="F30:J30"/>
    <mergeCell ref="F29:J29"/>
    <mergeCell ref="F28:J28"/>
    <mergeCell ref="F27:J27"/>
    <mergeCell ref="F26:J26"/>
    <mergeCell ref="A7:J7"/>
    <mergeCell ref="A16:J16"/>
    <mergeCell ref="A15:J15"/>
    <mergeCell ref="A14:J14"/>
    <mergeCell ref="A13:J13"/>
    <mergeCell ref="A11:J11"/>
    <mergeCell ref="A9:J9"/>
    <mergeCell ref="A8:J8"/>
    <mergeCell ref="A10:J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AD58-87DC-4A43-BAEB-256ED181076C}">
  <dimension ref="A1:F17"/>
  <sheetViews>
    <sheetView tabSelected="1" workbookViewId="0">
      <selection activeCell="J26" sqref="J26"/>
    </sheetView>
  </sheetViews>
  <sheetFormatPr defaultColWidth="8.84375" defaultRowHeight="14" x14ac:dyDescent="0.3"/>
  <cols>
    <col min="1" max="1" width="9.07421875" style="57" customWidth="1"/>
    <col min="2" max="2" width="14.53515625" style="57" customWidth="1"/>
    <col min="3" max="4" width="8.84375" style="57"/>
    <col min="5" max="6" width="10.3046875" style="57" bestFit="1" customWidth="1"/>
    <col min="7" max="16384" width="8.84375" style="57"/>
  </cols>
  <sheetData>
    <row r="1" spans="1:6" x14ac:dyDescent="0.3">
      <c r="A1" s="53" t="s">
        <v>50</v>
      </c>
      <c r="B1" s="54" t="s">
        <v>51</v>
      </c>
      <c r="C1" s="54" t="s">
        <v>52</v>
      </c>
      <c r="D1" s="54" t="s">
        <v>53</v>
      </c>
      <c r="E1" s="55" t="s">
        <v>54</v>
      </c>
      <c r="F1" s="56" t="s">
        <v>55</v>
      </c>
    </row>
    <row r="2" spans="1:6" x14ac:dyDescent="0.3">
      <c r="A2" s="91" t="s">
        <v>47</v>
      </c>
      <c r="B2" s="68" t="s">
        <v>56</v>
      </c>
      <c r="C2" s="69" t="s">
        <v>57</v>
      </c>
      <c r="D2" s="69">
        <v>20</v>
      </c>
      <c r="E2" s="70">
        <v>55.17</v>
      </c>
      <c r="F2" s="71">
        <f>D2*E2</f>
        <v>1103.4000000000001</v>
      </c>
    </row>
    <row r="3" spans="1:6" x14ac:dyDescent="0.3">
      <c r="A3" s="92"/>
      <c r="B3" s="72" t="s">
        <v>58</v>
      </c>
      <c r="C3" s="73" t="s">
        <v>57</v>
      </c>
      <c r="D3" s="74">
        <v>20</v>
      </c>
      <c r="E3" s="75">
        <v>44.65</v>
      </c>
      <c r="F3" s="76">
        <f t="shared" ref="F3:F4" si="0">D3*E3</f>
        <v>893</v>
      </c>
    </row>
    <row r="4" spans="1:6" x14ac:dyDescent="0.3">
      <c r="A4" s="92"/>
      <c r="B4" s="72" t="s">
        <v>59</v>
      </c>
      <c r="C4" s="73" t="s">
        <v>57</v>
      </c>
      <c r="D4" s="74">
        <v>20</v>
      </c>
      <c r="E4" s="75">
        <v>23.78</v>
      </c>
      <c r="F4" s="76">
        <f t="shared" si="0"/>
        <v>475.6</v>
      </c>
    </row>
    <row r="5" spans="1:6" x14ac:dyDescent="0.3">
      <c r="A5" s="92"/>
      <c r="B5" s="58" t="s">
        <v>60</v>
      </c>
      <c r="C5" s="59"/>
      <c r="D5" s="60"/>
      <c r="E5" s="61"/>
      <c r="F5" s="62"/>
    </row>
    <row r="6" spans="1:6" x14ac:dyDescent="0.3">
      <c r="A6" s="92"/>
      <c r="B6" s="58" t="s">
        <v>61</v>
      </c>
      <c r="C6" s="59"/>
      <c r="D6" s="60"/>
      <c r="E6" s="61"/>
      <c r="F6" s="62"/>
    </row>
    <row r="7" spans="1:6" x14ac:dyDescent="0.3">
      <c r="A7" s="92"/>
      <c r="B7" s="58" t="s">
        <v>62</v>
      </c>
      <c r="C7" s="59"/>
      <c r="D7" s="60"/>
      <c r="E7" s="61"/>
      <c r="F7" s="62"/>
    </row>
    <row r="8" spans="1:6" x14ac:dyDescent="0.3">
      <c r="A8" s="92"/>
      <c r="B8" s="58" t="s">
        <v>63</v>
      </c>
      <c r="C8" s="59"/>
      <c r="D8" s="60"/>
      <c r="E8" s="61"/>
      <c r="F8" s="62"/>
    </row>
    <row r="9" spans="1:6" x14ac:dyDescent="0.3">
      <c r="A9" s="92"/>
      <c r="B9" s="58" t="s">
        <v>64</v>
      </c>
      <c r="C9" s="59"/>
      <c r="D9" s="60"/>
      <c r="E9" s="61"/>
      <c r="F9" s="62"/>
    </row>
    <row r="10" spans="1:6" ht="14.5" thickBot="1" x14ac:dyDescent="0.35">
      <c r="A10" s="93"/>
      <c r="B10" s="63" t="s">
        <v>65</v>
      </c>
      <c r="C10" s="64"/>
      <c r="D10" s="65"/>
      <c r="E10" s="66"/>
      <c r="F10" s="67"/>
    </row>
    <row r="12" spans="1:6" ht="14.5" x14ac:dyDescent="0.35">
      <c r="A12" s="57" t="s">
        <v>66</v>
      </c>
      <c r="B12" s="77" t="s">
        <v>67</v>
      </c>
    </row>
    <row r="13" spans="1:6" ht="14.5" x14ac:dyDescent="0.35">
      <c r="B13" s="77" t="s">
        <v>68</v>
      </c>
    </row>
    <row r="14" spans="1:6" ht="14.5" x14ac:dyDescent="0.35">
      <c r="B14" s="77"/>
    </row>
    <row r="15" spans="1:6" ht="14.5" x14ac:dyDescent="0.35">
      <c r="B15" s="77"/>
    </row>
    <row r="17" spans="2:2" ht="14.5" x14ac:dyDescent="0.35">
      <c r="B17" s="77"/>
    </row>
  </sheetData>
  <mergeCells count="1">
    <mergeCell ref="A2:A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3FFF-7EB5-4578-ADA9-A8C5BE126896}">
  <sheetPr>
    <tabColor theme="4"/>
    <pageSetUpPr autoPageBreaks="0" fitToPage="1"/>
  </sheetPr>
  <dimension ref="A1:P41"/>
  <sheetViews>
    <sheetView showGridLines="0" topLeftCell="A3" zoomScale="80" zoomScaleNormal="80" workbookViewId="0">
      <selection activeCell="G14" sqref="G14"/>
    </sheetView>
  </sheetViews>
  <sheetFormatPr defaultColWidth="8.69140625" defaultRowHeight="30" customHeight="1" x14ac:dyDescent="0.35"/>
  <cols>
    <col min="1" max="1" width="2.69140625" style="14" customWidth="1"/>
    <col min="2" max="2" width="22.69140625" style="14" customWidth="1"/>
    <col min="3" max="4" width="2.69140625" style="14" customWidth="1"/>
    <col min="5" max="5" width="17.69140625" style="14" customWidth="1"/>
    <col min="6" max="6" width="40.69140625" style="14" customWidth="1"/>
    <col min="7" max="8" width="17.69140625" style="14" customWidth="1"/>
    <col min="9" max="10" width="2.69140625" style="14" customWidth="1"/>
    <col min="11" max="11" width="2.4609375" style="14" customWidth="1"/>
    <col min="12" max="16384" width="8.69140625" style="14"/>
  </cols>
  <sheetData>
    <row r="1" spans="1:10" ht="20.149999999999999" customHeight="1" x14ac:dyDescent="0.35">
      <c r="A1" s="12"/>
      <c r="B1" s="12"/>
      <c r="C1" s="12"/>
    </row>
    <row r="2" spans="1:10" ht="57.75" customHeight="1" x14ac:dyDescent="0.7">
      <c r="A2" s="12"/>
      <c r="B2" s="78" t="s">
        <v>0</v>
      </c>
      <c r="C2" s="12"/>
      <c r="D2" s="27"/>
      <c r="E2" s="88" t="s">
        <v>1</v>
      </c>
      <c r="F2" s="88"/>
      <c r="G2" s="88"/>
      <c r="H2" s="88"/>
      <c r="I2" s="28"/>
      <c r="J2" s="28"/>
    </row>
    <row r="3" spans="1:10" ht="30" customHeight="1" x14ac:dyDescent="0.35">
      <c r="A3" s="12"/>
      <c r="B3" s="79"/>
      <c r="C3" s="12"/>
      <c r="D3" s="27"/>
      <c r="E3" s="89" t="s">
        <v>39</v>
      </c>
      <c r="F3" s="89"/>
      <c r="G3" s="89"/>
      <c r="H3" s="89"/>
      <c r="I3" s="29"/>
      <c r="J3" s="29"/>
    </row>
    <row r="4" spans="1:10" ht="40.15" customHeight="1" x14ac:dyDescent="0.35">
      <c r="A4" s="12"/>
      <c r="B4" s="80"/>
      <c r="C4" s="12"/>
      <c r="D4" s="27"/>
      <c r="E4" s="90" t="s">
        <v>3</v>
      </c>
      <c r="F4" s="90"/>
      <c r="G4" s="90"/>
      <c r="H4" s="90"/>
      <c r="I4" s="30"/>
      <c r="J4" s="30"/>
    </row>
    <row r="5" spans="1:10" ht="20.149999999999999" customHeight="1" x14ac:dyDescent="0.35">
      <c r="A5" s="12"/>
      <c r="B5" s="12"/>
      <c r="C5" s="12"/>
      <c r="D5" s="27"/>
      <c r="E5" s="89" t="s">
        <v>39</v>
      </c>
      <c r="F5" s="89"/>
      <c r="G5" s="89"/>
      <c r="H5" s="89"/>
      <c r="I5" s="30"/>
      <c r="J5" s="30"/>
    </row>
    <row r="6" spans="1:10" ht="40.15" customHeight="1" x14ac:dyDescent="0.35">
      <c r="A6" s="12"/>
      <c r="B6" s="1" t="s">
        <v>5</v>
      </c>
      <c r="C6" s="12"/>
      <c r="D6" s="27"/>
      <c r="E6" s="16" t="s">
        <v>6</v>
      </c>
      <c r="F6" s="17" t="s">
        <v>7</v>
      </c>
      <c r="G6" s="18" t="s">
        <v>8</v>
      </c>
      <c r="H6" s="18" t="s">
        <v>9</v>
      </c>
      <c r="I6" s="19"/>
      <c r="J6" s="19"/>
    </row>
    <row r="7" spans="1:10" ht="30" customHeight="1" x14ac:dyDescent="0.35">
      <c r="A7" s="12"/>
      <c r="B7" s="52" t="s">
        <v>39</v>
      </c>
      <c r="C7" s="31"/>
      <c r="D7" s="27"/>
      <c r="E7" s="13">
        <v>10</v>
      </c>
      <c r="F7" s="14" t="s">
        <v>40</v>
      </c>
      <c r="G7" s="15">
        <v>165</v>
      </c>
      <c r="H7" s="15">
        <f>IFERROR(LineItems245678910111213[[#This Row],[QUANTITY]]*LineItems245678910111213[[#This Row],[UNIT PRICE]], "")</f>
        <v>1650</v>
      </c>
      <c r="I7" s="32"/>
      <c r="J7" s="33"/>
    </row>
    <row r="8" spans="1:10" ht="30" customHeight="1" x14ac:dyDescent="0.35">
      <c r="A8" s="12"/>
      <c r="B8" s="1" t="s">
        <v>11</v>
      </c>
      <c r="C8" s="34"/>
      <c r="D8" s="27"/>
      <c r="E8" s="13">
        <v>21</v>
      </c>
      <c r="F8" s="14" t="s">
        <v>41</v>
      </c>
      <c r="G8" s="15">
        <v>40</v>
      </c>
      <c r="H8" s="15">
        <f>IFERROR(LineItems245678910111213[[#This Row],[QUANTITY]]*LineItems245678910111213[[#This Row],[UNIT PRICE]], "")</f>
        <v>840</v>
      </c>
      <c r="I8" s="32"/>
      <c r="J8" s="33"/>
    </row>
    <row r="9" spans="1:10" ht="30" customHeight="1" x14ac:dyDescent="0.35">
      <c r="A9" s="12"/>
      <c r="B9" s="52" t="s">
        <v>39</v>
      </c>
      <c r="C9" s="31"/>
      <c r="D9" s="27"/>
      <c r="E9" s="13">
        <v>5</v>
      </c>
      <c r="F9" s="14" t="s">
        <v>42</v>
      </c>
      <c r="G9" s="15">
        <v>10.5</v>
      </c>
      <c r="H9" s="15">
        <f>IFERROR(LineItems245678910111213[[#This Row],[QUANTITY]]*LineItems245678910111213[[#This Row],[UNIT PRICE]], "")</f>
        <v>52.5</v>
      </c>
      <c r="I9" s="32"/>
      <c r="J9" s="33"/>
    </row>
    <row r="10" spans="1:10" ht="30" customHeight="1" x14ac:dyDescent="0.35">
      <c r="A10" s="12"/>
      <c r="B10" s="1" t="s">
        <v>12</v>
      </c>
      <c r="C10" s="34"/>
      <c r="D10" s="27"/>
      <c r="E10" s="13">
        <v>164</v>
      </c>
      <c r="F10" s="14" t="s">
        <v>43</v>
      </c>
      <c r="G10" s="15">
        <v>2.75</v>
      </c>
      <c r="H10" s="15">
        <f>IFERROR(LineItems245678910111213[[#This Row],[QUANTITY]]*LineItems245678910111213[[#This Row],[UNIT PRICE]], "")</f>
        <v>451</v>
      </c>
      <c r="I10" s="32"/>
      <c r="J10" s="33"/>
    </row>
    <row r="11" spans="1:10" ht="30" customHeight="1" x14ac:dyDescent="0.35">
      <c r="A11" s="12"/>
      <c r="B11" s="52" t="s">
        <v>39</v>
      </c>
      <c r="C11" s="31"/>
      <c r="D11" s="27"/>
      <c r="E11" s="13">
        <v>6</v>
      </c>
      <c r="F11" s="14" t="s">
        <v>44</v>
      </c>
      <c r="G11" s="15">
        <v>12</v>
      </c>
      <c r="H11" s="15">
        <f>IFERROR(LineItems245678910111213[[#This Row],[QUANTITY]]*LineItems245678910111213[[#This Row],[UNIT PRICE]], "")</f>
        <v>72</v>
      </c>
      <c r="I11" s="32"/>
      <c r="J11" s="33"/>
    </row>
    <row r="12" spans="1:10" ht="30" customHeight="1" x14ac:dyDescent="0.35">
      <c r="A12" s="12"/>
      <c r="B12" s="1" t="s">
        <v>13</v>
      </c>
      <c r="C12" s="35"/>
      <c r="D12" s="27"/>
      <c r="E12" s="13">
        <v>18</v>
      </c>
      <c r="F12" s="14" t="s">
        <v>45</v>
      </c>
      <c r="G12" s="15">
        <v>5.5</v>
      </c>
      <c r="H12" s="15">
        <f>IFERROR(LineItems245678910111213[[#This Row],[QUANTITY]]*LineItems245678910111213[[#This Row],[UNIT PRICE]], "")</f>
        <v>99</v>
      </c>
      <c r="I12" s="32"/>
      <c r="J12" s="33"/>
    </row>
    <row r="13" spans="1:10" ht="30" customHeight="1" x14ac:dyDescent="0.35">
      <c r="A13" s="12"/>
      <c r="B13" s="52" t="s">
        <v>39</v>
      </c>
      <c r="C13" s="31"/>
      <c r="D13" s="27"/>
      <c r="E13" s="13">
        <v>1</v>
      </c>
      <c r="F13" s="14" t="s">
        <v>46</v>
      </c>
      <c r="G13" s="15">
        <v>25</v>
      </c>
      <c r="H13" s="15">
        <f>IFERROR(LineItems245678910111213[[#This Row],[QUANTITY]]*LineItems245678910111213[[#This Row],[UNIT PRICE]], "")</f>
        <v>25</v>
      </c>
      <c r="I13" s="32"/>
      <c r="J13" s="33"/>
    </row>
    <row r="14" spans="1:10" ht="30" customHeight="1" x14ac:dyDescent="0.35">
      <c r="A14" s="12"/>
      <c r="B14" s="1" t="s">
        <v>14</v>
      </c>
      <c r="C14" s="34"/>
      <c r="D14" s="27"/>
      <c r="E14" s="13">
        <v>20</v>
      </c>
      <c r="F14" s="14" t="s">
        <v>47</v>
      </c>
      <c r="G14" s="15">
        <v>123.6</v>
      </c>
      <c r="H14" s="15">
        <f>IFERROR(LineItems245678910111213[[#This Row],[QUANTITY]]*LineItems245678910111213[[#This Row],[UNIT PRICE]], "")</f>
        <v>2472</v>
      </c>
      <c r="I14" s="32"/>
      <c r="J14" s="33"/>
    </row>
    <row r="15" spans="1:10" ht="30" customHeight="1" x14ac:dyDescent="0.35">
      <c r="A15" s="12"/>
      <c r="B15" s="52" t="s">
        <v>39</v>
      </c>
      <c r="C15" s="31"/>
      <c r="D15" s="27"/>
      <c r="E15" s="13"/>
      <c r="G15" s="15"/>
      <c r="H15" s="15">
        <f>IFERROR(LineItems245678910111213[[#This Row],[QUANTITY]]*LineItems245678910111213[[#This Row],[UNIT PRICE]], "")</f>
        <v>0</v>
      </c>
      <c r="I15" s="32"/>
      <c r="J15" s="33"/>
    </row>
    <row r="16" spans="1:10" ht="30" customHeight="1" x14ac:dyDescent="0.35">
      <c r="A16" s="12"/>
      <c r="B16" s="1" t="s">
        <v>15</v>
      </c>
      <c r="C16" s="34"/>
      <c r="D16" s="27"/>
      <c r="E16" s="13"/>
      <c r="G16" s="15"/>
      <c r="H16" s="15">
        <f>IFERROR(LineItems245678910111213[[#This Row],[QUANTITY]]*LineItems245678910111213[[#This Row],[UNIT PRICE]], "")</f>
        <v>0</v>
      </c>
      <c r="I16" s="32"/>
      <c r="J16" s="33"/>
    </row>
    <row r="17" spans="1:10" ht="30" customHeight="1" x14ac:dyDescent="0.35">
      <c r="A17" s="12"/>
      <c r="B17" s="52" t="s">
        <v>39</v>
      </c>
      <c r="C17" s="31"/>
      <c r="D17" s="27"/>
      <c r="E17" s="13"/>
      <c r="G17" s="15"/>
      <c r="H17" s="15">
        <f>IFERROR(LineItems245678910111213[[#This Row],[QUANTITY]]*LineItems245678910111213[[#This Row],[UNIT PRICE]], "")</f>
        <v>0</v>
      </c>
      <c r="I17" s="32"/>
      <c r="J17" s="33"/>
    </row>
    <row r="18" spans="1:10" ht="30" customHeight="1" x14ac:dyDescent="0.35">
      <c r="A18" s="12"/>
      <c r="B18" s="1" t="s">
        <v>16</v>
      </c>
      <c r="C18" s="36"/>
      <c r="D18" s="27"/>
      <c r="E18" s="13"/>
      <c r="G18" s="15"/>
      <c r="H18" s="15">
        <f>IFERROR(LineItems245678910111213[[#This Row],[QUANTITY]]*LineItems245678910111213[[#This Row],[UNIT PRICE]], "")</f>
        <v>0</v>
      </c>
      <c r="I18" s="32"/>
      <c r="J18" s="33"/>
    </row>
    <row r="19" spans="1:10" ht="30" customHeight="1" x14ac:dyDescent="0.35">
      <c r="A19" s="12"/>
      <c r="B19" s="52" t="s">
        <v>39</v>
      </c>
      <c r="C19" s="31"/>
      <c r="D19" s="27"/>
      <c r="E19" s="13"/>
      <c r="G19" s="15"/>
      <c r="H19" s="15">
        <f>IFERROR(LineItems245678910111213[[#This Row],[QUANTITY]]*LineItems245678910111213[[#This Row],[UNIT PRICE]], "")</f>
        <v>0</v>
      </c>
      <c r="I19" s="32"/>
      <c r="J19" s="33"/>
    </row>
    <row r="20" spans="1:10" ht="30" customHeight="1" x14ac:dyDescent="0.35">
      <c r="A20" s="12"/>
      <c r="B20" s="7"/>
      <c r="C20" s="37"/>
      <c r="D20" s="27"/>
      <c r="E20" s="13"/>
      <c r="G20" s="15"/>
      <c r="H20" s="15">
        <f>IFERROR(LineItems245678910111213[[#This Row],[QUANTITY]]*LineItems245678910111213[[#This Row],[UNIT PRICE]], "")</f>
        <v>0</v>
      </c>
      <c r="I20" s="32"/>
      <c r="J20" s="33"/>
    </row>
    <row r="21" spans="1:10" ht="30" customHeight="1" x14ac:dyDescent="0.35">
      <c r="A21" s="12"/>
      <c r="B21" s="8"/>
      <c r="C21" s="31"/>
      <c r="D21" s="27"/>
      <c r="E21" s="13"/>
      <c r="G21" s="15"/>
      <c r="H21" s="15">
        <f>IFERROR(LineItems245678910111213[[#This Row],[QUANTITY]]*LineItems245678910111213[[#This Row],[UNIT PRICE]], "")</f>
        <v>0</v>
      </c>
      <c r="I21" s="32"/>
      <c r="J21" s="33"/>
    </row>
    <row r="22" spans="1:10" ht="30" customHeight="1" x14ac:dyDescent="0.35">
      <c r="A22" s="12"/>
      <c r="B22" s="1" t="s">
        <v>17</v>
      </c>
      <c r="C22" s="34"/>
      <c r="D22" s="27"/>
      <c r="E22" s="13"/>
      <c r="G22" s="15"/>
      <c r="H22" s="15">
        <f>IFERROR(LineItems245678910111213[[#This Row],[QUANTITY]]*LineItems245678910111213[[#This Row],[UNIT PRICE]], "")</f>
        <v>0</v>
      </c>
      <c r="I22" s="32"/>
      <c r="J22" s="33"/>
    </row>
    <row r="23" spans="1:10" ht="30" customHeight="1" x14ac:dyDescent="0.35">
      <c r="A23" s="12"/>
      <c r="B23" s="52" t="s">
        <v>39</v>
      </c>
      <c r="C23" s="31"/>
      <c r="D23" s="27"/>
      <c r="E23" s="13"/>
      <c r="G23" s="15"/>
      <c r="H23" s="15">
        <f>IFERROR(LineItems245678910111213[[#This Row],[QUANTITY]]*LineItems245678910111213[[#This Row],[UNIT PRICE]], "")</f>
        <v>0</v>
      </c>
      <c r="I23" s="32"/>
      <c r="J23" s="33"/>
    </row>
    <row r="24" spans="1:10" ht="30" customHeight="1" x14ac:dyDescent="0.35">
      <c r="A24" s="12"/>
      <c r="B24" s="1" t="s">
        <v>18</v>
      </c>
      <c r="C24" s="34"/>
      <c r="D24" s="27"/>
      <c r="E24" s="13"/>
      <c r="G24" s="15"/>
      <c r="H24" s="15">
        <f>IFERROR(LineItems245678910111213[[#This Row],[QUANTITY]]*LineItems245678910111213[[#This Row],[UNIT PRICE]], "")</f>
        <v>0</v>
      </c>
      <c r="I24" s="32"/>
      <c r="J24" s="33"/>
    </row>
    <row r="25" spans="1:10" ht="30" customHeight="1" x14ac:dyDescent="0.35">
      <c r="A25" s="12"/>
      <c r="B25" s="52" t="s">
        <v>39</v>
      </c>
      <c r="C25" s="31"/>
      <c r="D25" s="27"/>
      <c r="E25" s="13"/>
      <c r="G25" s="15"/>
      <c r="H25" s="15">
        <f>IFERROR(LineItems245678910111213[[#This Row],[QUANTITY]]*LineItems245678910111213[[#This Row],[UNIT PRICE]], "")</f>
        <v>0</v>
      </c>
      <c r="I25" s="32"/>
      <c r="J25" s="33"/>
    </row>
    <row r="26" spans="1:10" ht="30" customHeight="1" x14ac:dyDescent="0.35">
      <c r="A26" s="12"/>
      <c r="B26" s="1" t="s">
        <v>20</v>
      </c>
      <c r="C26" s="34"/>
      <c r="D26" s="27"/>
      <c r="E26" s="13"/>
      <c r="G26" s="15"/>
      <c r="H26" s="15">
        <f>IFERROR(LineItems245678910111213[[#This Row],[QUANTITY]]*LineItems245678910111213[[#This Row],[UNIT PRICE]], "")</f>
        <v>0</v>
      </c>
      <c r="I26" s="32"/>
      <c r="J26" s="33"/>
    </row>
    <row r="27" spans="1:10" ht="30" customHeight="1" x14ac:dyDescent="0.35">
      <c r="A27" s="12"/>
      <c r="B27" s="52" t="s">
        <v>39</v>
      </c>
      <c r="C27" s="31"/>
      <c r="D27" s="27"/>
      <c r="E27" s="13"/>
      <c r="G27" s="15"/>
      <c r="H27" s="15">
        <f>IFERROR(LineItems245678910111213[[#This Row],[QUANTITY]]*LineItems245678910111213[[#This Row],[UNIT PRICE]], "")</f>
        <v>0</v>
      </c>
      <c r="I27" s="32"/>
      <c r="J27" s="33"/>
    </row>
    <row r="28" spans="1:10" ht="30" customHeight="1" x14ac:dyDescent="0.35">
      <c r="A28" s="12"/>
      <c r="B28" s="7"/>
      <c r="C28" s="38"/>
      <c r="D28" s="27"/>
      <c r="E28" s="13"/>
      <c r="G28" s="15"/>
      <c r="H28" s="15">
        <f>IFERROR(LineItems245678910111213[[#This Row],[QUANTITY]]*LineItems245678910111213[[#This Row],[UNIT PRICE]], "")</f>
        <v>0</v>
      </c>
      <c r="I28" s="32"/>
      <c r="J28" s="33"/>
    </row>
    <row r="29" spans="1:10" ht="30" customHeight="1" x14ac:dyDescent="0.35">
      <c r="A29" s="12"/>
      <c r="B29" s="8"/>
      <c r="C29" s="31"/>
      <c r="D29" s="27"/>
      <c r="E29" s="13"/>
      <c r="G29" s="15"/>
      <c r="H29" s="15">
        <f>IFERROR(LineItems245678910111213[[#This Row],[QUANTITY]]*LineItems245678910111213[[#This Row],[UNIT PRICE]], "")</f>
        <v>0</v>
      </c>
      <c r="I29" s="32"/>
      <c r="J29" s="33"/>
    </row>
    <row r="30" spans="1:10" ht="30" customHeight="1" x14ac:dyDescent="0.35">
      <c r="A30" s="12"/>
      <c r="B30" s="1" t="s">
        <v>21</v>
      </c>
      <c r="C30" s="38"/>
      <c r="D30" s="27"/>
      <c r="E30" s="13"/>
      <c r="G30" s="15"/>
      <c r="H30" s="15">
        <f>IFERROR(LineItems245678910111213[[#This Row],[QUANTITY]]*LineItems245678910111213[[#This Row],[UNIT PRICE]], "")</f>
        <v>0</v>
      </c>
      <c r="I30" s="32"/>
      <c r="J30" s="33"/>
    </row>
    <row r="31" spans="1:10" ht="30" customHeight="1" x14ac:dyDescent="0.35">
      <c r="A31" s="12"/>
      <c r="B31" s="52" t="s">
        <v>39</v>
      </c>
      <c r="C31" s="31"/>
      <c r="D31" s="27"/>
      <c r="E31" s="13"/>
      <c r="G31" s="15"/>
      <c r="H31" s="15">
        <f>IFERROR(LineItems245678910111213[[#This Row],[QUANTITY]]*LineItems245678910111213[[#This Row],[UNIT PRICE]], "")</f>
        <v>0</v>
      </c>
      <c r="I31" s="32"/>
      <c r="J31" s="33"/>
    </row>
    <row r="32" spans="1:10" ht="30" customHeight="1" x14ac:dyDescent="0.35">
      <c r="A32" s="12"/>
      <c r="B32" s="1" t="s">
        <v>23</v>
      </c>
      <c r="C32" s="39"/>
      <c r="D32" s="27"/>
      <c r="E32" s="13"/>
      <c r="G32" s="15"/>
      <c r="H32" s="15">
        <f>IFERROR(LineItems245678910111213[[#This Row],[QUANTITY]]*LineItems245678910111213[[#This Row],[UNIT PRICE]], "")</f>
        <v>0</v>
      </c>
      <c r="I32" s="32"/>
      <c r="J32" s="33"/>
    </row>
    <row r="33" spans="1:16" ht="30" customHeight="1" x14ac:dyDescent="0.35">
      <c r="A33" s="12"/>
      <c r="B33" s="52" t="s">
        <v>39</v>
      </c>
      <c r="C33" s="12"/>
      <c r="D33" s="27"/>
      <c r="E33" s="40"/>
      <c r="G33" s="41" t="s">
        <v>25</v>
      </c>
      <c r="H33" s="42">
        <f>SUBTOTAL(109,LineItems245678910111213[AMOUNT])</f>
        <v>5661.5</v>
      </c>
      <c r="I33" s="43"/>
      <c r="J33" s="43"/>
    </row>
    <row r="34" spans="1:16" ht="30" customHeight="1" x14ac:dyDescent="0.35">
      <c r="A34" s="12"/>
      <c r="B34" s="1" t="s">
        <v>26</v>
      </c>
      <c r="C34" s="12"/>
      <c r="D34" s="27"/>
      <c r="E34" s="87" t="s">
        <v>27</v>
      </c>
      <c r="F34" s="87"/>
      <c r="G34" s="44" t="s">
        <v>28</v>
      </c>
      <c r="H34" s="45">
        <v>0</v>
      </c>
      <c r="I34" s="46"/>
      <c r="J34" s="46"/>
    </row>
    <row r="35" spans="1:16" ht="30" customHeight="1" x14ac:dyDescent="0.35">
      <c r="A35" s="12"/>
      <c r="B35" s="52" t="s">
        <v>39</v>
      </c>
      <c r="C35" s="12"/>
      <c r="D35" s="27"/>
      <c r="E35" s="83" t="s">
        <v>48</v>
      </c>
      <c r="F35" s="83"/>
      <c r="G35" s="44" t="s">
        <v>30</v>
      </c>
      <c r="H35" s="47">
        <f>IFERROR(Subtotal*TaxRate, "")</f>
        <v>0</v>
      </c>
      <c r="I35" s="48"/>
      <c r="J35" s="48"/>
    </row>
    <row r="36" spans="1:16" ht="30" customHeight="1" x14ac:dyDescent="0.35">
      <c r="A36" s="12"/>
      <c r="B36" s="12"/>
      <c r="C36" s="12"/>
      <c r="D36" s="27"/>
      <c r="E36" s="83"/>
      <c r="F36" s="83"/>
      <c r="G36" s="44" t="s">
        <v>31</v>
      </c>
      <c r="H36" s="47"/>
      <c r="I36" s="48"/>
      <c r="J36" s="48"/>
      <c r="P36" s="49"/>
    </row>
    <row r="37" spans="1:16" ht="30" customHeight="1" thickBot="1" x14ac:dyDescent="0.4">
      <c r="A37" s="12"/>
      <c r="B37" s="12"/>
      <c r="C37" s="12"/>
      <c r="D37" s="27"/>
      <c r="E37" s="83"/>
      <c r="F37" s="83"/>
      <c r="G37" s="50" t="s">
        <v>32</v>
      </c>
      <c r="H37" s="51">
        <f>IFERROR(Subtotal+H35+Other, "")</f>
        <v>5661.5</v>
      </c>
      <c r="I37" s="48"/>
      <c r="J37" s="48"/>
    </row>
    <row r="38" spans="1:16" ht="30" customHeight="1" x14ac:dyDescent="0.35">
      <c r="A38" s="12"/>
      <c r="B38" s="12"/>
      <c r="C38" s="12"/>
      <c r="D38" s="27"/>
      <c r="E38" s="83"/>
      <c r="F38" s="83"/>
    </row>
    <row r="39" spans="1:16" ht="30" customHeight="1" x14ac:dyDescent="0.35">
      <c r="A39" s="12"/>
      <c r="B39" s="12"/>
      <c r="C39" s="12"/>
      <c r="D39" s="27"/>
      <c r="E39" s="84" t="s">
        <v>49</v>
      </c>
      <c r="F39" s="84"/>
      <c r="G39" s="20"/>
      <c r="H39" s="20"/>
      <c r="I39" s="21"/>
      <c r="J39" s="21"/>
    </row>
    <row r="40" spans="1:16" ht="30" customHeight="1" x14ac:dyDescent="0.35">
      <c r="A40" s="12"/>
      <c r="B40" s="12"/>
      <c r="C40" s="12"/>
      <c r="D40" s="27"/>
      <c r="E40" s="85"/>
      <c r="F40" s="85"/>
      <c r="G40" s="22"/>
      <c r="H40" s="23"/>
      <c r="I40" s="24"/>
      <c r="J40" s="24"/>
    </row>
    <row r="41" spans="1:16" ht="30" customHeight="1" x14ac:dyDescent="0.35">
      <c r="A41" s="12"/>
      <c r="B41" s="12"/>
      <c r="C41" s="12"/>
      <c r="D41" s="27"/>
      <c r="E41" s="86" t="s">
        <v>34</v>
      </c>
      <c r="F41" s="86"/>
      <c r="G41" s="25"/>
      <c r="H41" s="25" t="s">
        <v>12</v>
      </c>
      <c r="I41" s="26"/>
      <c r="J41" s="26"/>
    </row>
  </sheetData>
  <mergeCells count="11">
    <mergeCell ref="E34:F34"/>
    <mergeCell ref="B2:B4"/>
    <mergeCell ref="E2:H2"/>
    <mergeCell ref="E3:H3"/>
    <mergeCell ref="E4:H4"/>
    <mergeCell ref="E5:H5"/>
    <mergeCell ref="E35:F37"/>
    <mergeCell ref="E38:F38"/>
    <mergeCell ref="E39:F39"/>
    <mergeCell ref="E40:F40"/>
    <mergeCell ref="E41:F41"/>
  </mergeCells>
  <dataValidations count="41">
    <dataValidation allowBlank="1" showErrorMessage="1" sqref="E35:F37 I35:J35 I37:J37 I40:J40" xr:uid="{7C8AE634-2AE7-4B30-869B-3333EFC9848A}"/>
    <dataValidation allowBlank="1" showInputMessage="1" showErrorMessage="1" prompt="Enter your company fax number in this cell" sqref="F4:H4" xr:uid="{9F02AFDF-E682-4CB5-B5D2-44C1BDBC32EA}"/>
    <dataValidation allowBlank="1" showInputMessage="1" showErrorMessage="1" prompt="Enter your company name and address in this cell" sqref="E3:H3" xr:uid="{E5023092-89AE-40E2-954C-49E66AC4D24C}"/>
    <dataValidation allowBlank="1" showErrorMessage="1" prompt="Enter customer E-mail address in cell below" sqref="B18" xr:uid="{E38FA8CD-CD2A-4E8B-8387-5DFCAA33B5F4}"/>
    <dataValidation allowBlank="1" showErrorMessage="1" prompt="Enter customer Phone number in cell below" sqref="B16" xr:uid="{1E141590-93A3-4B03-921A-BFB07C759131}"/>
    <dataValidation allowBlank="1" showErrorMessage="1" prompt="Enter customer City, State, and Zip code in cell below" sqref="B14" xr:uid="{D3BAD9CA-D430-4708-ACD1-02CFDE29D711}"/>
    <dataValidation allowBlank="1" showErrorMessage="1" prompt="Enter customer Address in cell below" sqref="B12" xr:uid="{32A2E9FB-BAE1-40F9-ABCC-6BCAAF9C44BE}"/>
    <dataValidation allowBlank="1" showInputMessage="1" showErrorMessage="1" prompt="Enter date in this cell" sqref="B11" xr:uid="{263E21BA-3A64-4362-9F50-43933F6FC3A5}"/>
    <dataValidation allowBlank="1" showErrorMessage="1" prompt="Enter Date in cell below" sqref="B10" xr:uid="{CAA7A429-09D1-4102-BCC6-C2F20AB377E8}"/>
    <dataValidation allowBlank="1" showInputMessage="1" showErrorMessage="1" prompt="Enter estimate number in this cell" sqref="B9" xr:uid="{7C7E70D3-3069-4FB2-ADE2-47C18FDE1BA9}"/>
    <dataValidation allowBlank="1" showErrorMessage="1" prompt="Enter Estimate Number in cell below" sqref="C9 B8" xr:uid="{9B7EDFDC-7394-414E-B494-FC6866A8CCFD}"/>
    <dataValidation allowBlank="1" showErrorMessage="1" prompt="Enter Customer name in cell below" sqref="C7 B6" xr:uid="{21ECF887-1825-4F93-980A-7607B0F09201}"/>
    <dataValidation allowBlank="1" showErrorMessage="1" prompt="Enter Prepared By person name in cell below" sqref="B26" xr:uid="{A317C8FE-6BE4-495E-BE30-C79FBE71C155}"/>
    <dataValidation allowBlank="1" showErrorMessage="1" prompt="Enter Project in cell below" sqref="B24" xr:uid="{E584623F-862A-4935-8E3D-E61FF904E3DC}"/>
    <dataValidation allowBlank="1" showErrorMessage="1" prompt="Enter Salesperson name in cell below" sqref="B22" xr:uid="{DFBE9666-0D2A-4B1C-A3EF-ACBC5F504B59}"/>
    <dataValidation allowBlank="1" showErrorMessage="1" prompt="Enter Due Date in this cell" sqref="B35" xr:uid="{2070703F-82DD-4428-8728-A84DA913310E}"/>
    <dataValidation allowBlank="1" showErrorMessage="1" prompt="Enter Due Date in cell below" sqref="B34" xr:uid="{5A676FB0-DF13-4EFC-9EA7-C2213BC88410}"/>
    <dataValidation allowBlank="1" showErrorMessage="1" prompt="Enter Payment Terms in this cell" sqref="B33" xr:uid="{81A1BF99-1F47-4187-BFB2-BD65F958BC18}"/>
    <dataValidation allowBlank="1" showErrorMessage="1" prompt="Enter Payment Terms in cell below" sqref="B32" xr:uid="{4244D947-BD0D-4D43-B2F9-AE8CEAD9F167}"/>
    <dataValidation allowBlank="1" showInputMessage="1" showErrorMessage="1" prompt="Enter the name of the person to which the proposal should be addressed in this cell" sqref="B31" xr:uid="{ABA6DF22-89E5-400A-829B-E98A6F0AAEBC}"/>
    <dataValidation allowBlank="1" showErrorMessage="1" prompt="Enter the name of the person to which the proposal should be addressed in cell below" sqref="B30" xr:uid="{C562BC76-FD28-4A09-8100-79EC58FB31E0}"/>
    <dataValidation allowBlank="1" showInputMessage="1" showErrorMessage="1" prompt="Enter your company phone number in this cell" sqref="E4" xr:uid="{D0093A54-5D7E-4F24-8A8E-0A42157D134A}"/>
    <dataValidation allowBlank="1" showInputMessage="1" showErrorMessage="1" prompt="Add Company Logo in this cell and customer details in cells below" sqref="B2" xr:uid="{28C14DD2-B32F-41E7-AA55-F7BD91535876}"/>
    <dataValidation allowBlank="1" showErrorMessage="1" prompt="Enter Authorized Representative's signature here and signing Date in cell at right" sqref="E40 G40" xr:uid="{E5FD8095-C4E5-4126-AF12-4F005485987B}"/>
    <dataValidation allowBlank="1" showErrorMessage="1" prompt="Enter Authorized Representative's signature below" sqref="E39 H39:J39" xr:uid="{192EEB47-18CE-4290-AC5F-F08E0963F8EC}"/>
    <dataValidation allowBlank="1" showInputMessage="1" showErrorMessage="1" prompt="Enter signing Date in this cell" sqref="H40" xr:uid="{37CBDAC6-AF66-4598-8FAE-2982340D337D}"/>
    <dataValidation allowBlank="1" showInputMessage="1" showErrorMessage="1" prompt="Total due is automatically calculated in this cell" sqref="H37" xr:uid="{8B923A45-5488-40DE-909E-03F476BD3B6F}"/>
    <dataValidation allowBlank="1" showInputMessage="1" showErrorMessage="1" prompt="Total due is automatically calculated in cell at right" sqref="G37" xr:uid="{759FE678-3C2B-4797-8B24-EFCEAEC9D767}"/>
    <dataValidation allowBlank="1" showErrorMessage="1" prompt="Enter Other amount in this cell" sqref="H36:J36" xr:uid="{533123D8-C885-4AD6-8733-4318155AD688}"/>
    <dataValidation allowBlank="1" showInputMessage="1" showErrorMessage="1" prompt="Enter Other amount in cell at right" sqref="G36" xr:uid="{904491ED-4307-40FA-8896-9FE0D0FAE9AD}"/>
    <dataValidation allowBlank="1" showInputMessage="1" showErrorMessage="1" prompt="Sales Tax amount is automatically calculated in this cell" sqref="H35" xr:uid="{CC6539C2-4A0D-455A-8E82-0450D49FAC94}"/>
    <dataValidation allowBlank="1" showInputMessage="1" showErrorMessage="1" prompt="Sales Tax amount is automatically calculated in cell at right" sqref="G35" xr:uid="{66CB16C0-22A4-47E9-97E6-6F684DCB648F}"/>
    <dataValidation allowBlank="1" showErrorMessage="1" prompt="Enter Tax Rate in this cell" sqref="H34:J34" xr:uid="{FB40292A-35EB-4439-BDAD-25088E753C69}"/>
    <dataValidation allowBlank="1" showInputMessage="1" showErrorMessage="1" prompt="Enter Tax Rate in cell at right" sqref="G34" xr:uid="{DAEA55BF-EE3F-4AB0-B945-80D400A372F7}"/>
    <dataValidation allowBlank="1" showInputMessage="1" showErrorMessage="1" prompt="Enter proposal conditions in cell below" sqref="E34" xr:uid="{BAAF21AD-6DA8-4EB4-BA61-738981C10E81}"/>
    <dataValidation allowBlank="1" showInputMessage="1" showErrorMessage="1" prompt="Amount is automatically calculated in this column under this heading. Subtotal is automatically calculated at the end." sqref="H6" xr:uid="{FBB085DD-B1FB-4CC3-B4CB-82312E3E0D10}"/>
    <dataValidation allowBlank="1" showErrorMessage="1" prompt="Enter Unit Price in this column under this heading" sqref="G6" xr:uid="{3EFBDB2C-916D-4C7E-87A2-E35F899A9028}"/>
    <dataValidation allowBlank="1" showErrorMessage="1" prompt="Enter Description in this column under this heading" sqref="F6" xr:uid="{0F73E3BA-D61A-4ED1-AF93-8B5191E30C27}"/>
    <dataValidation allowBlank="1" showErrorMessage="1" prompt="Enter Quantity in this column under this heading. Use heading filters to find specific entries" sqref="E6" xr:uid="{D5E805F5-0292-4C02-BCED-4BD118998F43}"/>
    <dataValidation allowBlank="1" showInputMessage="1" showErrorMessage="1" prompt="Title of this worksheet is in this cell. Enter company name and address in cells below" sqref="E2" xr:uid="{05EDDBF9-D816-4190-9376-CB2105ED4441}"/>
    <dataValidation allowBlank="1" showInputMessage="1" showErrorMessage="1" prompt="Create a Construction proposal in this sheet. Enter construction details in line items table starting in cell D6. Add your company logo in cell B2. Total due is automatically calculated." sqref="A1" xr:uid="{F5FBB25C-25D1-4118-B297-0912274FAFAC}"/>
  </dataValidations>
  <printOptions horizontalCentered="1"/>
  <pageMargins left="0.25" right="0.25" top="0.25" bottom="0.25" header="0" footer="0.25"/>
  <pageSetup scale="63" fitToHeight="0" orientation="portrait" r:id="rId1"/>
  <headerFooter differentFirst="1">
    <oddHeader>&amp;C&amp;"Arial"&amp;12&amp;K000000 NATO UNCLASSIFIED&amp;1#_x000D_</oddHeader>
    <oddFooter>&amp;C_x000D_&amp;1#&amp;"Arial"&amp;12&amp;K000000 NATO UNCLASSIFIED</oddFooter>
    <firstHeader>&amp;C&amp;"Arial"&amp;12&amp;K000000 NATO UNCLASSIFIED&amp;1#_x000D_</firstHeader>
    <firstFooter>&amp;C_x000D_&amp;1#&amp;"Arial"&amp;12&amp;K000000 NATO UNCLASSIFIED</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P41"/>
  <sheetViews>
    <sheetView showGridLines="0" topLeftCell="A18" zoomScale="80" zoomScaleNormal="80" workbookViewId="0">
      <selection activeCell="E40" sqref="E40:F40"/>
    </sheetView>
  </sheetViews>
  <sheetFormatPr defaultColWidth="8.69140625" defaultRowHeight="30" customHeight="1" x14ac:dyDescent="0.35"/>
  <cols>
    <col min="1" max="1" width="2.69140625" style="14" customWidth="1"/>
    <col min="2" max="2" width="22.69140625" style="14" customWidth="1"/>
    <col min="3" max="4" width="2.69140625" style="14" customWidth="1"/>
    <col min="5" max="5" width="17.69140625" style="14" customWidth="1"/>
    <col min="6" max="6" width="40.69140625" style="14" customWidth="1"/>
    <col min="7" max="8" width="17.69140625" style="14" customWidth="1"/>
    <col min="9" max="10" width="2.69140625" style="14" customWidth="1"/>
    <col min="11" max="11" width="2.4609375" style="14" customWidth="1"/>
    <col min="12" max="16384" width="8.69140625" style="14"/>
  </cols>
  <sheetData>
    <row r="1" spans="1:10" ht="20.149999999999999" customHeight="1" x14ac:dyDescent="0.35">
      <c r="A1" s="12"/>
      <c r="B1" s="12"/>
      <c r="C1" s="12"/>
    </row>
    <row r="2" spans="1:10" ht="57.75" customHeight="1" x14ac:dyDescent="0.7">
      <c r="A2" s="12"/>
      <c r="B2" s="78" t="s">
        <v>0</v>
      </c>
      <c r="C2" s="12"/>
      <c r="D2" s="27"/>
      <c r="E2" s="81" t="s">
        <v>1</v>
      </c>
      <c r="F2" s="81"/>
      <c r="G2" s="81"/>
      <c r="H2" s="81"/>
      <c r="I2" s="28"/>
      <c r="J2" s="28"/>
    </row>
    <row r="3" spans="1:10" ht="30" customHeight="1" x14ac:dyDescent="0.35">
      <c r="A3" s="12"/>
      <c r="B3" s="79"/>
      <c r="C3" s="12"/>
      <c r="D3" s="27"/>
      <c r="E3" s="82" t="s">
        <v>2</v>
      </c>
      <c r="F3" s="82"/>
      <c r="G3" s="82"/>
      <c r="H3" s="82"/>
      <c r="I3" s="29"/>
      <c r="J3" s="29"/>
    </row>
    <row r="4" spans="1:10" ht="40.15" customHeight="1" x14ac:dyDescent="0.35">
      <c r="A4" s="12"/>
      <c r="B4" s="80"/>
      <c r="C4" s="12"/>
      <c r="D4" s="27"/>
      <c r="E4" s="82" t="s">
        <v>3</v>
      </c>
      <c r="F4" s="82"/>
      <c r="G4" s="82"/>
      <c r="H4" s="82"/>
      <c r="I4" s="30"/>
      <c r="J4" s="30"/>
    </row>
    <row r="5" spans="1:10" ht="20.149999999999999" customHeight="1" x14ac:dyDescent="0.35">
      <c r="A5" s="12"/>
      <c r="B5" s="12"/>
      <c r="C5" s="12"/>
      <c r="D5" s="27"/>
      <c r="E5" s="82" t="s">
        <v>4</v>
      </c>
      <c r="F5" s="82"/>
      <c r="G5" s="82"/>
      <c r="H5" s="82"/>
      <c r="I5" s="30"/>
      <c r="J5" s="30"/>
    </row>
    <row r="6" spans="1:10" ht="40.15" customHeight="1" x14ac:dyDescent="0.35">
      <c r="A6" s="12"/>
      <c r="B6" s="1" t="s">
        <v>5</v>
      </c>
      <c r="C6" s="12"/>
      <c r="D6" s="27"/>
      <c r="E6" s="16" t="s">
        <v>6</v>
      </c>
      <c r="F6" s="17" t="s">
        <v>7</v>
      </c>
      <c r="G6" s="18" t="s">
        <v>8</v>
      </c>
      <c r="H6" s="18" t="s">
        <v>9</v>
      </c>
      <c r="I6" s="19"/>
      <c r="J6" s="19"/>
    </row>
    <row r="7" spans="1:10" ht="30" customHeight="1" x14ac:dyDescent="0.35">
      <c r="A7" s="12"/>
      <c r="B7" s="2" t="s">
        <v>10</v>
      </c>
      <c r="C7" s="31"/>
      <c r="D7" s="27"/>
      <c r="E7" s="13"/>
      <c r="G7" s="15"/>
      <c r="H7" s="15">
        <f>IFERROR(LineItems[[#This Row],[QUANTITY]]*LineItems[[#This Row],[UNIT PRICE]], "")</f>
        <v>0</v>
      </c>
      <c r="I7" s="32"/>
      <c r="J7" s="33"/>
    </row>
    <row r="8" spans="1:10" ht="30" customHeight="1" x14ac:dyDescent="0.35">
      <c r="A8" s="12"/>
      <c r="B8" s="1" t="s">
        <v>11</v>
      </c>
      <c r="C8" s="34"/>
      <c r="D8" s="27"/>
      <c r="E8" s="13"/>
      <c r="G8" s="15"/>
      <c r="H8" s="15">
        <f>IFERROR(LineItems[[#This Row],[QUANTITY]]*LineItems[[#This Row],[UNIT PRICE]], "")</f>
        <v>0</v>
      </c>
      <c r="I8" s="32"/>
      <c r="J8" s="33"/>
    </row>
    <row r="9" spans="1:10" ht="30" customHeight="1" x14ac:dyDescent="0.35">
      <c r="A9" s="12"/>
      <c r="B9" s="3"/>
      <c r="C9" s="31"/>
      <c r="D9" s="27"/>
      <c r="E9" s="13"/>
      <c r="G9" s="15"/>
      <c r="H9" s="15">
        <f>IFERROR(LineItems[[#This Row],[QUANTITY]]*LineItems[[#This Row],[UNIT PRICE]], "")</f>
        <v>0</v>
      </c>
      <c r="I9" s="32"/>
      <c r="J9" s="33"/>
    </row>
    <row r="10" spans="1:10" ht="30" customHeight="1" x14ac:dyDescent="0.35">
      <c r="A10" s="12"/>
      <c r="B10" s="1" t="s">
        <v>12</v>
      </c>
      <c r="C10" s="34"/>
      <c r="D10" s="27"/>
      <c r="E10" s="13"/>
      <c r="G10" s="15"/>
      <c r="H10" s="15">
        <f>IFERROR(LineItems[[#This Row],[QUANTITY]]*LineItems[[#This Row],[UNIT PRICE]], "")</f>
        <v>0</v>
      </c>
      <c r="I10" s="32"/>
      <c r="J10" s="33"/>
    </row>
    <row r="11" spans="1:10" ht="30" customHeight="1" x14ac:dyDescent="0.35">
      <c r="A11" s="12"/>
      <c r="B11" s="4"/>
      <c r="C11" s="31"/>
      <c r="D11" s="27"/>
      <c r="E11" s="13"/>
      <c r="G11" s="15"/>
      <c r="H11" s="15">
        <f>IFERROR(LineItems[[#This Row],[QUANTITY]]*LineItems[[#This Row],[UNIT PRICE]], "")</f>
        <v>0</v>
      </c>
      <c r="I11" s="32"/>
      <c r="J11" s="33"/>
    </row>
    <row r="12" spans="1:10" ht="30" customHeight="1" x14ac:dyDescent="0.35">
      <c r="A12" s="12"/>
      <c r="B12" s="1" t="s">
        <v>13</v>
      </c>
      <c r="C12" s="35"/>
      <c r="D12" s="27"/>
      <c r="E12" s="13"/>
      <c r="G12" s="15"/>
      <c r="H12" s="15">
        <f>IFERROR(LineItems[[#This Row],[QUANTITY]]*LineItems[[#This Row],[UNIT PRICE]], "")</f>
        <v>0</v>
      </c>
      <c r="I12" s="32"/>
      <c r="J12" s="33"/>
    </row>
    <row r="13" spans="1:10" ht="30" customHeight="1" x14ac:dyDescent="0.35">
      <c r="A13" s="12"/>
      <c r="B13" s="3"/>
      <c r="C13" s="31"/>
      <c r="D13" s="27"/>
      <c r="E13" s="13"/>
      <c r="G13" s="15"/>
      <c r="H13" s="15">
        <f>IFERROR(LineItems[[#This Row],[QUANTITY]]*LineItems[[#This Row],[UNIT PRICE]], "")</f>
        <v>0</v>
      </c>
      <c r="I13" s="32"/>
      <c r="J13" s="33"/>
    </row>
    <row r="14" spans="1:10" ht="30" customHeight="1" x14ac:dyDescent="0.35">
      <c r="A14" s="12"/>
      <c r="B14" s="1" t="s">
        <v>14</v>
      </c>
      <c r="C14" s="34"/>
      <c r="D14" s="27"/>
      <c r="E14" s="13"/>
      <c r="G14" s="15"/>
      <c r="H14" s="15">
        <f>IFERROR(LineItems[[#This Row],[QUANTITY]]*LineItems[[#This Row],[UNIT PRICE]], "")</f>
        <v>0</v>
      </c>
      <c r="I14" s="32"/>
      <c r="J14" s="33"/>
    </row>
    <row r="15" spans="1:10" ht="30" customHeight="1" x14ac:dyDescent="0.35">
      <c r="A15" s="12"/>
      <c r="B15" s="3"/>
      <c r="C15" s="31"/>
      <c r="D15" s="27"/>
      <c r="E15" s="13"/>
      <c r="G15" s="15"/>
      <c r="H15" s="15">
        <f>IFERROR(LineItems[[#This Row],[QUANTITY]]*LineItems[[#This Row],[UNIT PRICE]], "")</f>
        <v>0</v>
      </c>
      <c r="I15" s="32"/>
      <c r="J15" s="33"/>
    </row>
    <row r="16" spans="1:10" ht="30" customHeight="1" x14ac:dyDescent="0.35">
      <c r="A16" s="12"/>
      <c r="B16" s="1" t="s">
        <v>15</v>
      </c>
      <c r="C16" s="34"/>
      <c r="D16" s="27"/>
      <c r="E16" s="13"/>
      <c r="G16" s="15"/>
      <c r="H16" s="15">
        <f>IFERROR(LineItems[[#This Row],[QUANTITY]]*LineItems[[#This Row],[UNIT PRICE]], "")</f>
        <v>0</v>
      </c>
      <c r="I16" s="32"/>
      <c r="J16" s="33"/>
    </row>
    <row r="17" spans="1:10" ht="30" customHeight="1" x14ac:dyDescent="0.35">
      <c r="A17" s="12"/>
      <c r="B17" s="5"/>
      <c r="C17" s="31"/>
      <c r="D17" s="27"/>
      <c r="E17" s="13"/>
      <c r="G17" s="15"/>
      <c r="H17" s="15">
        <f>IFERROR(LineItems[[#This Row],[QUANTITY]]*LineItems[[#This Row],[UNIT PRICE]], "")</f>
        <v>0</v>
      </c>
      <c r="I17" s="32"/>
      <c r="J17" s="33"/>
    </row>
    <row r="18" spans="1:10" ht="30" customHeight="1" x14ac:dyDescent="0.35">
      <c r="A18" s="12"/>
      <c r="B18" s="1" t="s">
        <v>16</v>
      </c>
      <c r="C18" s="36"/>
      <c r="D18" s="27"/>
      <c r="E18" s="13"/>
      <c r="G18" s="15"/>
      <c r="H18" s="15">
        <f>IFERROR(LineItems[[#This Row],[QUANTITY]]*LineItems[[#This Row],[UNIT PRICE]], "")</f>
        <v>0</v>
      </c>
      <c r="I18" s="32"/>
      <c r="J18" s="33"/>
    </row>
    <row r="19" spans="1:10" ht="30" customHeight="1" x14ac:dyDescent="0.35">
      <c r="A19" s="12"/>
      <c r="B19" s="6"/>
      <c r="C19" s="31"/>
      <c r="D19" s="27"/>
      <c r="E19" s="13"/>
      <c r="G19" s="15"/>
      <c r="H19" s="15">
        <f>IFERROR(LineItems[[#This Row],[QUANTITY]]*LineItems[[#This Row],[UNIT PRICE]], "")</f>
        <v>0</v>
      </c>
      <c r="I19" s="32"/>
      <c r="J19" s="33"/>
    </row>
    <row r="20" spans="1:10" ht="30" customHeight="1" x14ac:dyDescent="0.35">
      <c r="A20" s="12"/>
      <c r="B20" s="7"/>
      <c r="C20" s="37"/>
      <c r="D20" s="27"/>
      <c r="E20" s="13"/>
      <c r="G20" s="15"/>
      <c r="H20" s="15">
        <f>IFERROR(LineItems[[#This Row],[QUANTITY]]*LineItems[[#This Row],[UNIT PRICE]], "")</f>
        <v>0</v>
      </c>
      <c r="I20" s="32"/>
      <c r="J20" s="33"/>
    </row>
    <row r="21" spans="1:10" ht="30" customHeight="1" x14ac:dyDescent="0.35">
      <c r="A21" s="12"/>
      <c r="B21" s="8"/>
      <c r="C21" s="31"/>
      <c r="D21" s="27"/>
      <c r="E21" s="13"/>
      <c r="G21" s="15"/>
      <c r="H21" s="15">
        <f>IFERROR(LineItems[[#This Row],[QUANTITY]]*LineItems[[#This Row],[UNIT PRICE]], "")</f>
        <v>0</v>
      </c>
      <c r="I21" s="32"/>
      <c r="J21" s="33"/>
    </row>
    <row r="22" spans="1:10" ht="30" customHeight="1" x14ac:dyDescent="0.35">
      <c r="A22" s="12"/>
      <c r="B22" s="1" t="s">
        <v>17</v>
      </c>
      <c r="C22" s="34"/>
      <c r="D22" s="27"/>
      <c r="E22" s="13"/>
      <c r="G22" s="15"/>
      <c r="H22" s="15">
        <f>IFERROR(LineItems[[#This Row],[QUANTITY]]*LineItems[[#This Row],[UNIT PRICE]], "")</f>
        <v>0</v>
      </c>
      <c r="I22" s="32"/>
      <c r="J22" s="33"/>
    </row>
    <row r="23" spans="1:10" ht="30" customHeight="1" x14ac:dyDescent="0.35">
      <c r="A23" s="12"/>
      <c r="B23" s="3"/>
      <c r="C23" s="31"/>
      <c r="D23" s="27"/>
      <c r="E23" s="13"/>
      <c r="G23" s="15"/>
      <c r="H23" s="15">
        <f>IFERROR(LineItems[[#This Row],[QUANTITY]]*LineItems[[#This Row],[UNIT PRICE]], "")</f>
        <v>0</v>
      </c>
      <c r="I23" s="32"/>
      <c r="J23" s="33"/>
    </row>
    <row r="24" spans="1:10" ht="30" customHeight="1" x14ac:dyDescent="0.35">
      <c r="A24" s="12"/>
      <c r="B24" s="1" t="s">
        <v>18</v>
      </c>
      <c r="C24" s="34"/>
      <c r="D24" s="27"/>
      <c r="E24" s="13"/>
      <c r="G24" s="15"/>
      <c r="H24" s="15">
        <f>IFERROR(LineItems[[#This Row],[QUANTITY]]*LineItems[[#This Row],[UNIT PRICE]], "")</f>
        <v>0</v>
      </c>
      <c r="I24" s="32"/>
      <c r="J24" s="33"/>
    </row>
    <row r="25" spans="1:10" ht="30" customHeight="1" x14ac:dyDescent="0.35">
      <c r="A25" s="12"/>
      <c r="B25" s="2" t="s">
        <v>19</v>
      </c>
      <c r="C25" s="31"/>
      <c r="D25" s="27"/>
      <c r="E25" s="13"/>
      <c r="G25" s="15"/>
      <c r="H25" s="15">
        <f>IFERROR(LineItems[[#This Row],[QUANTITY]]*LineItems[[#This Row],[UNIT PRICE]], "")</f>
        <v>0</v>
      </c>
      <c r="I25" s="32"/>
      <c r="J25" s="33"/>
    </row>
    <row r="26" spans="1:10" ht="30" customHeight="1" x14ac:dyDescent="0.35">
      <c r="A26" s="12"/>
      <c r="B26" s="1" t="s">
        <v>20</v>
      </c>
      <c r="C26" s="34"/>
      <c r="D26" s="27"/>
      <c r="E26" s="13"/>
      <c r="G26" s="15"/>
      <c r="H26" s="15">
        <f>IFERROR(LineItems[[#This Row],[QUANTITY]]*LineItems[[#This Row],[UNIT PRICE]], "")</f>
        <v>0</v>
      </c>
      <c r="I26" s="32"/>
      <c r="J26" s="33"/>
    </row>
    <row r="27" spans="1:10" ht="30" customHeight="1" x14ac:dyDescent="0.35">
      <c r="A27" s="12"/>
      <c r="B27" s="3"/>
      <c r="C27" s="31"/>
      <c r="D27" s="27"/>
      <c r="E27" s="13"/>
      <c r="G27" s="15"/>
      <c r="H27" s="15">
        <f>IFERROR(LineItems[[#This Row],[QUANTITY]]*LineItems[[#This Row],[UNIT PRICE]], "")</f>
        <v>0</v>
      </c>
      <c r="I27" s="32"/>
      <c r="J27" s="33"/>
    </row>
    <row r="28" spans="1:10" ht="30" customHeight="1" x14ac:dyDescent="0.35">
      <c r="A28" s="12"/>
      <c r="B28" s="7"/>
      <c r="C28" s="38"/>
      <c r="D28" s="27"/>
      <c r="E28" s="13"/>
      <c r="G28" s="15"/>
      <c r="H28" s="15">
        <f>IFERROR(LineItems[[#This Row],[QUANTITY]]*LineItems[[#This Row],[UNIT PRICE]], "")</f>
        <v>0</v>
      </c>
      <c r="I28" s="32"/>
      <c r="J28" s="33"/>
    </row>
    <row r="29" spans="1:10" ht="30" customHeight="1" x14ac:dyDescent="0.35">
      <c r="A29" s="12"/>
      <c r="B29" s="8"/>
      <c r="C29" s="31"/>
      <c r="D29" s="27"/>
      <c r="E29" s="13"/>
      <c r="G29" s="15"/>
      <c r="H29" s="15">
        <f>IFERROR(LineItems[[#This Row],[QUANTITY]]*LineItems[[#This Row],[UNIT PRICE]], "")</f>
        <v>0</v>
      </c>
      <c r="I29" s="32"/>
      <c r="J29" s="33"/>
    </row>
    <row r="30" spans="1:10" ht="30" customHeight="1" x14ac:dyDescent="0.35">
      <c r="A30" s="12"/>
      <c r="B30" s="1" t="s">
        <v>21</v>
      </c>
      <c r="C30" s="38"/>
      <c r="D30" s="27"/>
      <c r="E30" s="13"/>
      <c r="G30" s="15"/>
      <c r="H30" s="15">
        <f>IFERROR(LineItems[[#This Row],[QUANTITY]]*LineItems[[#This Row],[UNIT PRICE]], "")</f>
        <v>0</v>
      </c>
      <c r="I30" s="32"/>
      <c r="J30" s="33"/>
    </row>
    <row r="31" spans="1:10" ht="30" customHeight="1" x14ac:dyDescent="0.35">
      <c r="A31" s="12"/>
      <c r="B31" s="9" t="s">
        <v>22</v>
      </c>
      <c r="C31" s="31"/>
      <c r="D31" s="27"/>
      <c r="E31" s="13"/>
      <c r="G31" s="15"/>
      <c r="H31" s="15">
        <f>IFERROR(LineItems[[#This Row],[QUANTITY]]*LineItems[[#This Row],[UNIT PRICE]], "")</f>
        <v>0</v>
      </c>
      <c r="I31" s="32"/>
      <c r="J31" s="33"/>
    </row>
    <row r="32" spans="1:10" ht="30" customHeight="1" x14ac:dyDescent="0.35">
      <c r="A32" s="12"/>
      <c r="B32" s="1" t="s">
        <v>23</v>
      </c>
      <c r="C32" s="39"/>
      <c r="D32" s="27"/>
      <c r="E32" s="13"/>
      <c r="G32" s="15"/>
      <c r="H32" s="15">
        <f>IFERROR(LineItems[[#This Row],[QUANTITY]]*LineItems[[#This Row],[UNIT PRICE]], "")</f>
        <v>0</v>
      </c>
      <c r="I32" s="32"/>
      <c r="J32" s="33"/>
    </row>
    <row r="33" spans="1:16" ht="30" customHeight="1" x14ac:dyDescent="0.35">
      <c r="A33" s="12"/>
      <c r="B33" s="10" t="s">
        <v>24</v>
      </c>
      <c r="C33" s="12"/>
      <c r="D33" s="27"/>
      <c r="E33" s="40"/>
      <c r="G33" s="41" t="s">
        <v>25</v>
      </c>
      <c r="H33" s="42">
        <f>SUBTOTAL(109,LineItems[AMOUNT])</f>
        <v>0</v>
      </c>
      <c r="I33" s="43"/>
      <c r="J33" s="43"/>
    </row>
    <row r="34" spans="1:16" ht="30" customHeight="1" x14ac:dyDescent="0.35">
      <c r="A34" s="12"/>
      <c r="B34" s="1" t="s">
        <v>26</v>
      </c>
      <c r="C34" s="12"/>
      <c r="D34" s="27"/>
      <c r="E34" s="87" t="s">
        <v>27</v>
      </c>
      <c r="F34" s="87"/>
      <c r="G34" s="44" t="s">
        <v>28</v>
      </c>
      <c r="H34" s="45">
        <v>0</v>
      </c>
      <c r="I34" s="46"/>
      <c r="J34" s="46"/>
    </row>
    <row r="35" spans="1:16" ht="30" customHeight="1" x14ac:dyDescent="0.35">
      <c r="A35" s="12"/>
      <c r="B35" s="11">
        <v>46118</v>
      </c>
      <c r="C35" s="12"/>
      <c r="D35" s="27"/>
      <c r="E35" s="83" t="s">
        <v>29</v>
      </c>
      <c r="F35" s="83"/>
      <c r="G35" s="44" t="s">
        <v>30</v>
      </c>
      <c r="H35" s="47">
        <f>IFERROR(Subtotal*TaxRate, "")</f>
        <v>0</v>
      </c>
      <c r="I35" s="48"/>
      <c r="J35" s="48"/>
    </row>
    <row r="36" spans="1:16" ht="30" customHeight="1" x14ac:dyDescent="0.35">
      <c r="A36" s="12"/>
      <c r="B36" s="12"/>
      <c r="C36" s="12"/>
      <c r="D36" s="27"/>
      <c r="E36" s="83"/>
      <c r="F36" s="83"/>
      <c r="G36" s="44" t="s">
        <v>31</v>
      </c>
      <c r="H36" s="47"/>
      <c r="I36" s="48"/>
      <c r="J36" s="48"/>
      <c r="P36" s="49"/>
    </row>
    <row r="37" spans="1:16" ht="30" customHeight="1" thickBot="1" x14ac:dyDescent="0.4">
      <c r="A37" s="12"/>
      <c r="B37" s="12"/>
      <c r="C37" s="12"/>
      <c r="D37" s="27"/>
      <c r="E37" s="83"/>
      <c r="F37" s="83"/>
      <c r="G37" s="50" t="s">
        <v>32</v>
      </c>
      <c r="H37" s="51">
        <f>IFERROR(Subtotal+H35+Other, "")</f>
        <v>0</v>
      </c>
      <c r="I37" s="48"/>
      <c r="J37" s="48"/>
    </row>
    <row r="38" spans="1:16" ht="30" customHeight="1" x14ac:dyDescent="0.35">
      <c r="A38" s="12"/>
      <c r="B38" s="12"/>
      <c r="C38" s="12"/>
      <c r="D38" s="27"/>
      <c r="E38" s="83"/>
      <c r="F38" s="83"/>
    </row>
    <row r="39" spans="1:16" ht="30" customHeight="1" x14ac:dyDescent="0.35">
      <c r="A39" s="12"/>
      <c r="B39" s="12"/>
      <c r="C39" s="12"/>
      <c r="D39" s="27"/>
      <c r="E39" s="84" t="s">
        <v>33</v>
      </c>
      <c r="F39" s="84"/>
      <c r="G39" s="20"/>
      <c r="H39" s="20"/>
      <c r="I39" s="21"/>
      <c r="J39" s="21"/>
    </row>
    <row r="40" spans="1:16" ht="30" customHeight="1" x14ac:dyDescent="0.35">
      <c r="A40" s="12"/>
      <c r="B40" s="12"/>
      <c r="C40" s="12"/>
      <c r="D40" s="27"/>
      <c r="E40" s="85"/>
      <c r="F40" s="85"/>
      <c r="G40" s="22"/>
      <c r="H40" s="23"/>
      <c r="I40" s="24"/>
      <c r="J40" s="24"/>
    </row>
    <row r="41" spans="1:16" ht="30" customHeight="1" x14ac:dyDescent="0.35">
      <c r="A41" s="12"/>
      <c r="B41" s="12"/>
      <c r="C41" s="12"/>
      <c r="D41" s="27"/>
      <c r="E41" s="86" t="s">
        <v>34</v>
      </c>
      <c r="F41" s="86"/>
      <c r="G41" s="25"/>
      <c r="H41" s="25" t="s">
        <v>12</v>
      </c>
      <c r="I41" s="26"/>
      <c r="J41" s="26"/>
    </row>
  </sheetData>
  <mergeCells count="11">
    <mergeCell ref="E39:F39"/>
    <mergeCell ref="E40:F40"/>
    <mergeCell ref="E38:F38"/>
    <mergeCell ref="E41:F41"/>
    <mergeCell ref="E34:F34"/>
    <mergeCell ref="B2:B4"/>
    <mergeCell ref="E2:H2"/>
    <mergeCell ref="E3:H3"/>
    <mergeCell ref="E35:F37"/>
    <mergeCell ref="E4:H4"/>
    <mergeCell ref="E5:H5"/>
  </mergeCells>
  <dataValidations count="41">
    <dataValidation allowBlank="1" showInputMessage="1" showErrorMessage="1" prompt="Create a Construction proposal in this sheet. Enter construction details in line items table starting in cell D6. Add your company logo in cell B2. Total due is automatically calculated." sqref="A1" xr:uid="{00000000-0002-0000-0000-000000000000}"/>
    <dataValidation allowBlank="1" showInputMessage="1" showErrorMessage="1" prompt="Title of this worksheet is in this cell. Enter company name and address in cells below" sqref="E2" xr:uid="{00000000-0002-0000-0000-000001000000}"/>
    <dataValidation allowBlank="1" showErrorMessage="1" prompt="Enter Quantity in this column under this heading. Use heading filters to find specific entries" sqref="E6" xr:uid="{00000000-0002-0000-0000-000014000000}"/>
    <dataValidation allowBlank="1" showErrorMessage="1" prompt="Enter Description in this column under this heading" sqref="F6" xr:uid="{00000000-0002-0000-0000-000015000000}"/>
    <dataValidation allowBlank="1" showErrorMessage="1" prompt="Enter Unit Price in this column under this heading" sqref="G6" xr:uid="{00000000-0002-0000-0000-000016000000}"/>
    <dataValidation allowBlank="1" showInputMessage="1" showErrorMessage="1" prompt="Amount is automatically calculated in this column under this heading. Subtotal is automatically calculated at the end." sqref="H6" xr:uid="{00000000-0002-0000-0000-000017000000}"/>
    <dataValidation allowBlank="1" showInputMessage="1" showErrorMessage="1" prompt="Enter proposal conditions in cell below" sqref="E34" xr:uid="{00000000-0002-0000-0000-000018000000}"/>
    <dataValidation allowBlank="1" showInputMessage="1" showErrorMessage="1" prompt="Enter Tax Rate in cell at right" sqref="G34" xr:uid="{00000000-0002-0000-0000-000019000000}"/>
    <dataValidation allowBlank="1" showErrorMessage="1" prompt="Enter Tax Rate in this cell" sqref="H34:J34" xr:uid="{00000000-0002-0000-0000-00001A000000}"/>
    <dataValidation allowBlank="1" showInputMessage="1" showErrorMessage="1" prompt="Sales Tax amount is automatically calculated in cell at right" sqref="G35" xr:uid="{00000000-0002-0000-0000-00001B000000}"/>
    <dataValidation allowBlank="1" showInputMessage="1" showErrorMessage="1" prompt="Sales Tax amount is automatically calculated in this cell" sqref="H35" xr:uid="{00000000-0002-0000-0000-00001C000000}"/>
    <dataValidation allowBlank="1" showInputMessage="1" showErrorMessage="1" prompt="Enter Other amount in cell at right" sqref="G36" xr:uid="{00000000-0002-0000-0000-00001D000000}"/>
    <dataValidation allowBlank="1" showErrorMessage="1" prompt="Enter Other amount in this cell" sqref="H36:J36" xr:uid="{00000000-0002-0000-0000-00001E000000}"/>
    <dataValidation allowBlank="1" showInputMessage="1" showErrorMessage="1" prompt="Total due is automatically calculated in cell at right" sqref="G37" xr:uid="{00000000-0002-0000-0000-00001F000000}"/>
    <dataValidation allowBlank="1" showInputMessage="1" showErrorMessage="1" prompt="Total due is automatically calculated in this cell" sqref="H37" xr:uid="{00000000-0002-0000-0000-000020000000}"/>
    <dataValidation allowBlank="1" showInputMessage="1" showErrorMessage="1" prompt="Enter signing Date in this cell" sqref="H40" xr:uid="{00000000-0002-0000-0000-000021000000}"/>
    <dataValidation allowBlank="1" showErrorMessage="1" prompt="Enter Authorized Representative's signature below" sqref="E39 H39:J39" xr:uid="{00000000-0002-0000-0000-000023000000}"/>
    <dataValidation allowBlank="1" showErrorMessage="1" prompt="Enter Authorized Representative's signature here and signing Date in cell at right" sqref="E40 G40" xr:uid="{00000000-0002-0000-0000-000024000000}"/>
    <dataValidation allowBlank="1" showInputMessage="1" showErrorMessage="1" prompt="Add Company Logo in this cell and customer details in cells below" sqref="B2" xr:uid="{00000000-0002-0000-0000-000025000000}"/>
    <dataValidation allowBlank="1" showInputMessage="1" showErrorMessage="1" prompt="Enter your company phone number in this cell" sqref="E4" xr:uid="{00000000-0002-0000-0000-000027000000}"/>
    <dataValidation allowBlank="1" showErrorMessage="1" prompt="Enter the name of the person to which the proposal should be addressed in cell below" sqref="B30" xr:uid="{00000000-0002-0000-0000-00000E000000}"/>
    <dataValidation allowBlank="1" showInputMessage="1" showErrorMessage="1" prompt="Enter the name of the person to which the proposal should be addressed in this cell" sqref="B31" xr:uid="{00000000-0002-0000-0000-00000F000000}"/>
    <dataValidation allowBlank="1" showErrorMessage="1" prompt="Enter Payment Terms in cell below" sqref="B32" xr:uid="{00000000-0002-0000-0000-000010000000}"/>
    <dataValidation allowBlank="1" showErrorMessage="1" prompt="Enter Payment Terms in this cell" sqref="B33" xr:uid="{00000000-0002-0000-0000-000011000000}"/>
    <dataValidation allowBlank="1" showErrorMessage="1" prompt="Enter Due Date in cell below" sqref="B34" xr:uid="{00000000-0002-0000-0000-000012000000}"/>
    <dataValidation allowBlank="1" showErrorMessage="1" prompt="Enter Due Date in this cell" sqref="B35" xr:uid="{00000000-0002-0000-0000-000013000000}"/>
    <dataValidation allowBlank="1" showErrorMessage="1" prompt="Enter Salesperson name in cell below" sqref="B22" xr:uid="{00000000-0002-0000-0000-00000B000000}"/>
    <dataValidation allowBlank="1" showErrorMessage="1" prompt="Enter Project in cell below" sqref="B24" xr:uid="{00000000-0002-0000-0000-00000C000000}"/>
    <dataValidation allowBlank="1" showErrorMessage="1" prompt="Enter Prepared By person name in cell below" sqref="B26" xr:uid="{00000000-0002-0000-0000-00000D000000}"/>
    <dataValidation allowBlank="1" showErrorMessage="1" prompt="Enter Customer name in cell below" sqref="C7 B6" xr:uid="{00000000-0002-0000-0000-000002000000}"/>
    <dataValidation allowBlank="1" showErrorMessage="1" prompt="Enter Estimate Number in cell below" sqref="C9 B8" xr:uid="{00000000-0002-0000-0000-000003000000}"/>
    <dataValidation allowBlank="1" showInputMessage="1" showErrorMessage="1" prompt="Enter estimate number in this cell" sqref="B9" xr:uid="{00000000-0002-0000-0000-000004000000}"/>
    <dataValidation allowBlank="1" showErrorMessage="1" prompt="Enter Date in cell below" sqref="B10" xr:uid="{00000000-0002-0000-0000-000005000000}"/>
    <dataValidation allowBlank="1" showInputMessage="1" showErrorMessage="1" prompt="Enter date in this cell" sqref="B11" xr:uid="{00000000-0002-0000-0000-000006000000}"/>
    <dataValidation allowBlank="1" showErrorMessage="1" prompt="Enter customer Address in cell below" sqref="B12" xr:uid="{00000000-0002-0000-0000-000007000000}"/>
    <dataValidation allowBlank="1" showErrorMessage="1" prompt="Enter customer City, State, and Zip code in cell below" sqref="B14" xr:uid="{00000000-0002-0000-0000-000008000000}"/>
    <dataValidation allowBlank="1" showErrorMessage="1" prompt="Enter customer Phone number in cell below" sqref="B16" xr:uid="{00000000-0002-0000-0000-000009000000}"/>
    <dataValidation allowBlank="1" showErrorMessage="1" prompt="Enter customer E-mail address in cell below" sqref="B18" xr:uid="{00000000-0002-0000-0000-00000A000000}"/>
    <dataValidation allowBlank="1" showInputMessage="1" showErrorMessage="1" prompt="Enter your company name and address in this cell" sqref="E3:H3" xr:uid="{EE996F79-8A44-4914-92EF-0DEBEF786BD9}"/>
    <dataValidation allowBlank="1" showInputMessage="1" showErrorMessage="1" prompt="Enter your company fax number in this cell" sqref="F4:H4" xr:uid="{22612077-C900-4B03-8505-A592CAAA463B}"/>
    <dataValidation allowBlank="1" showErrorMessage="1" sqref="E35:F37 I35 I37 I40 J35 J37 J40" xr:uid="{9CDEA11D-EDF4-47C8-8F2D-946AE7CD1654}"/>
  </dataValidations>
  <printOptions horizontalCentered="1"/>
  <pageMargins left="0.25" right="0.25" top="0.25" bottom="0.25" header="0" footer="0.25"/>
  <pageSetup scale="61" fitToHeight="0" orientation="portrait" r:id="rId1"/>
  <headerFooter differentFirst="1">
    <oddHeader>&amp;C&amp;"Arial"&amp;12&amp;K000000 NATO UNCLASSIFIED&amp;1#_x000D_</oddHeader>
    <oddFooter>&amp;C_x000D_&amp;1#&amp;"Arial"&amp;12&amp;K000000 NATO UNCLASSIFIED</oddFooter>
    <firstHeader>&amp;C&amp;"Arial"&amp;12&amp;K000000 NATO UNCLASSIFIED&amp;1#_x000D_</firstHeader>
    <firstFooter>&amp;C_x000D_&amp;1#&amp;"Arial"&amp;12&amp;K000000 NATO UNCLASSIFIED</firstFooter>
  </headerFooter>
  <ignoredErrors>
    <ignoredError sqref="H37 H14:H32" emptyCellReference="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D658A-8D71-44BC-9F57-05F34CC0163F}">
  <sheetPr>
    <tabColor theme="4"/>
    <pageSetUpPr autoPageBreaks="0" fitToPage="1"/>
  </sheetPr>
  <dimension ref="A1:P41"/>
  <sheetViews>
    <sheetView showGridLines="0" topLeftCell="A24" zoomScale="80" zoomScaleNormal="80" workbookViewId="0">
      <selection activeCell="F44" sqref="F44"/>
    </sheetView>
  </sheetViews>
  <sheetFormatPr defaultColWidth="8.69140625" defaultRowHeight="30" customHeight="1" x14ac:dyDescent="0.35"/>
  <cols>
    <col min="1" max="1" width="2.69140625" style="14" customWidth="1"/>
    <col min="2" max="2" width="22.69140625" style="14" customWidth="1"/>
    <col min="3" max="4" width="2.69140625" style="14" customWidth="1"/>
    <col min="5" max="5" width="17.69140625" style="14" customWidth="1"/>
    <col min="6" max="6" width="40.69140625" style="14" customWidth="1"/>
    <col min="7" max="8" width="17.69140625" style="14" customWidth="1"/>
    <col min="9" max="10" width="2.69140625" style="14" customWidth="1"/>
    <col min="11" max="11" width="2.4609375" style="14" customWidth="1"/>
    <col min="12" max="16384" width="8.69140625" style="14"/>
  </cols>
  <sheetData>
    <row r="1" spans="1:10" ht="20.149999999999999" customHeight="1" x14ac:dyDescent="0.35">
      <c r="A1" s="12"/>
      <c r="B1" s="12"/>
      <c r="C1" s="12"/>
    </row>
    <row r="2" spans="1:10" ht="57.75" customHeight="1" x14ac:dyDescent="0.7">
      <c r="A2" s="12"/>
      <c r="B2" s="78" t="s">
        <v>0</v>
      </c>
      <c r="C2" s="12"/>
      <c r="D2" s="27"/>
      <c r="E2" s="81" t="s">
        <v>1</v>
      </c>
      <c r="F2" s="81"/>
      <c r="G2" s="81"/>
      <c r="H2" s="81"/>
      <c r="I2" s="28"/>
      <c r="J2" s="28"/>
    </row>
    <row r="3" spans="1:10" ht="30" customHeight="1" x14ac:dyDescent="0.35">
      <c r="A3" s="12"/>
      <c r="B3" s="79"/>
      <c r="C3" s="12"/>
      <c r="D3" s="27"/>
      <c r="E3" s="82" t="s">
        <v>2</v>
      </c>
      <c r="F3" s="82"/>
      <c r="G3" s="82"/>
      <c r="H3" s="82"/>
      <c r="I3" s="29"/>
      <c r="J3" s="29"/>
    </row>
    <row r="4" spans="1:10" ht="40.15" customHeight="1" x14ac:dyDescent="0.35">
      <c r="A4" s="12"/>
      <c r="B4" s="80"/>
      <c r="C4" s="12"/>
      <c r="D4" s="27"/>
      <c r="E4" s="82" t="s">
        <v>3</v>
      </c>
      <c r="F4" s="82"/>
      <c r="G4" s="82"/>
      <c r="H4" s="82"/>
      <c r="I4" s="30"/>
      <c r="J4" s="30"/>
    </row>
    <row r="5" spans="1:10" ht="20.149999999999999" customHeight="1" x14ac:dyDescent="0.35">
      <c r="A5" s="12"/>
      <c r="B5" s="12"/>
      <c r="C5" s="12"/>
      <c r="D5" s="27"/>
      <c r="E5" s="82" t="s">
        <v>35</v>
      </c>
      <c r="F5" s="82"/>
      <c r="G5" s="82"/>
      <c r="H5" s="82"/>
      <c r="I5" s="30"/>
      <c r="J5" s="30"/>
    </row>
    <row r="6" spans="1:10" ht="40.15" customHeight="1" x14ac:dyDescent="0.35">
      <c r="A6" s="12"/>
      <c r="B6" s="1" t="s">
        <v>5</v>
      </c>
      <c r="C6" s="12"/>
      <c r="D6" s="27"/>
      <c r="E6" s="16" t="s">
        <v>6</v>
      </c>
      <c r="F6" s="17" t="s">
        <v>7</v>
      </c>
      <c r="G6" s="18" t="s">
        <v>8</v>
      </c>
      <c r="H6" s="18" t="s">
        <v>9</v>
      </c>
      <c r="I6" s="19"/>
      <c r="J6" s="19"/>
    </row>
    <row r="7" spans="1:10" ht="30" customHeight="1" x14ac:dyDescent="0.35">
      <c r="A7" s="12"/>
      <c r="B7" s="2" t="s">
        <v>10</v>
      </c>
      <c r="C7" s="31"/>
      <c r="D7" s="27"/>
      <c r="E7" s="13"/>
      <c r="G7" s="15"/>
      <c r="H7" s="15">
        <f>IFERROR(LineItems2[[#This Row],[QUANTITY]]*LineItems2[[#This Row],[UNIT PRICE]], "")</f>
        <v>0</v>
      </c>
      <c r="I7" s="32"/>
      <c r="J7" s="33"/>
    </row>
    <row r="8" spans="1:10" ht="30" customHeight="1" x14ac:dyDescent="0.35">
      <c r="A8" s="12"/>
      <c r="B8" s="1" t="s">
        <v>11</v>
      </c>
      <c r="C8" s="34"/>
      <c r="D8" s="27"/>
      <c r="E8" s="13"/>
      <c r="G8" s="15"/>
      <c r="H8" s="15">
        <f>IFERROR(LineItems2[[#This Row],[QUANTITY]]*LineItems2[[#This Row],[UNIT PRICE]], "")</f>
        <v>0</v>
      </c>
      <c r="I8" s="32"/>
      <c r="J8" s="33"/>
    </row>
    <row r="9" spans="1:10" ht="30" customHeight="1" x14ac:dyDescent="0.35">
      <c r="A9" s="12"/>
      <c r="B9" s="3"/>
      <c r="C9" s="31"/>
      <c r="D9" s="27"/>
      <c r="E9" s="13"/>
      <c r="G9" s="15"/>
      <c r="H9" s="15">
        <f>IFERROR(LineItems2[[#This Row],[QUANTITY]]*LineItems2[[#This Row],[UNIT PRICE]], "")</f>
        <v>0</v>
      </c>
      <c r="I9" s="32"/>
      <c r="J9" s="33"/>
    </row>
    <row r="10" spans="1:10" ht="30" customHeight="1" x14ac:dyDescent="0.35">
      <c r="A10" s="12"/>
      <c r="B10" s="1" t="s">
        <v>12</v>
      </c>
      <c r="C10" s="34"/>
      <c r="D10" s="27"/>
      <c r="E10" s="13"/>
      <c r="G10" s="15"/>
      <c r="H10" s="15">
        <f>IFERROR(LineItems2[[#This Row],[QUANTITY]]*LineItems2[[#This Row],[UNIT PRICE]], "")</f>
        <v>0</v>
      </c>
      <c r="I10" s="32"/>
      <c r="J10" s="33"/>
    </row>
    <row r="11" spans="1:10" ht="30" customHeight="1" x14ac:dyDescent="0.35">
      <c r="A11" s="12"/>
      <c r="B11" s="4"/>
      <c r="C11" s="31"/>
      <c r="D11" s="27"/>
      <c r="E11" s="13"/>
      <c r="G11" s="15"/>
      <c r="H11" s="15">
        <f>IFERROR(LineItems2[[#This Row],[QUANTITY]]*LineItems2[[#This Row],[UNIT PRICE]], "")</f>
        <v>0</v>
      </c>
      <c r="I11" s="32"/>
      <c r="J11" s="33"/>
    </row>
    <row r="12" spans="1:10" ht="30" customHeight="1" x14ac:dyDescent="0.35">
      <c r="A12" s="12"/>
      <c r="B12" s="1" t="s">
        <v>13</v>
      </c>
      <c r="C12" s="35"/>
      <c r="D12" s="27"/>
      <c r="E12" s="13"/>
      <c r="G12" s="15"/>
      <c r="H12" s="15">
        <f>IFERROR(LineItems2[[#This Row],[QUANTITY]]*LineItems2[[#This Row],[UNIT PRICE]], "")</f>
        <v>0</v>
      </c>
      <c r="I12" s="32"/>
      <c r="J12" s="33"/>
    </row>
    <row r="13" spans="1:10" ht="30" customHeight="1" x14ac:dyDescent="0.35">
      <c r="A13" s="12"/>
      <c r="B13" s="3"/>
      <c r="C13" s="31"/>
      <c r="D13" s="27"/>
      <c r="E13" s="13"/>
      <c r="G13" s="15"/>
      <c r="H13" s="15">
        <f>IFERROR(LineItems2[[#This Row],[QUANTITY]]*LineItems2[[#This Row],[UNIT PRICE]], "")</f>
        <v>0</v>
      </c>
      <c r="I13" s="32"/>
      <c r="J13" s="33"/>
    </row>
    <row r="14" spans="1:10" ht="30" customHeight="1" x14ac:dyDescent="0.35">
      <c r="A14" s="12"/>
      <c r="B14" s="1" t="s">
        <v>14</v>
      </c>
      <c r="C14" s="34"/>
      <c r="D14" s="27"/>
      <c r="E14" s="13"/>
      <c r="G14" s="15"/>
      <c r="H14" s="15">
        <f>IFERROR(LineItems2[[#This Row],[QUANTITY]]*LineItems2[[#This Row],[UNIT PRICE]], "")</f>
        <v>0</v>
      </c>
      <c r="I14" s="32"/>
      <c r="J14" s="33"/>
    </row>
    <row r="15" spans="1:10" ht="30" customHeight="1" x14ac:dyDescent="0.35">
      <c r="A15" s="12"/>
      <c r="B15" s="3"/>
      <c r="C15" s="31"/>
      <c r="D15" s="27"/>
      <c r="E15" s="13"/>
      <c r="G15" s="15"/>
      <c r="H15" s="15">
        <f>IFERROR(LineItems2[[#This Row],[QUANTITY]]*LineItems2[[#This Row],[UNIT PRICE]], "")</f>
        <v>0</v>
      </c>
      <c r="I15" s="32"/>
      <c r="J15" s="33"/>
    </row>
    <row r="16" spans="1:10" ht="30" customHeight="1" x14ac:dyDescent="0.35">
      <c r="A16" s="12"/>
      <c r="B16" s="1" t="s">
        <v>15</v>
      </c>
      <c r="C16" s="34"/>
      <c r="D16" s="27"/>
      <c r="E16" s="13"/>
      <c r="G16" s="15"/>
      <c r="H16" s="15">
        <f>IFERROR(LineItems2[[#This Row],[QUANTITY]]*LineItems2[[#This Row],[UNIT PRICE]], "")</f>
        <v>0</v>
      </c>
      <c r="I16" s="32"/>
      <c r="J16" s="33"/>
    </row>
    <row r="17" spans="1:10" ht="30" customHeight="1" x14ac:dyDescent="0.35">
      <c r="A17" s="12"/>
      <c r="B17" s="5"/>
      <c r="C17" s="31"/>
      <c r="D17" s="27"/>
      <c r="E17" s="13"/>
      <c r="G17" s="15"/>
      <c r="H17" s="15">
        <f>IFERROR(LineItems2[[#This Row],[QUANTITY]]*LineItems2[[#This Row],[UNIT PRICE]], "")</f>
        <v>0</v>
      </c>
      <c r="I17" s="32"/>
      <c r="J17" s="33"/>
    </row>
    <row r="18" spans="1:10" ht="30" customHeight="1" x14ac:dyDescent="0.35">
      <c r="A18" s="12"/>
      <c r="B18" s="1" t="s">
        <v>16</v>
      </c>
      <c r="C18" s="36"/>
      <c r="D18" s="27"/>
      <c r="E18" s="13"/>
      <c r="G18" s="15"/>
      <c r="H18" s="15">
        <f>IFERROR(LineItems2[[#This Row],[QUANTITY]]*LineItems2[[#This Row],[UNIT PRICE]], "")</f>
        <v>0</v>
      </c>
      <c r="I18" s="32"/>
      <c r="J18" s="33"/>
    </row>
    <row r="19" spans="1:10" ht="30" customHeight="1" x14ac:dyDescent="0.35">
      <c r="A19" s="12"/>
      <c r="B19" s="6"/>
      <c r="C19" s="31"/>
      <c r="D19" s="27"/>
      <c r="E19" s="13"/>
      <c r="G19" s="15"/>
      <c r="H19" s="15">
        <f>IFERROR(LineItems2[[#This Row],[QUANTITY]]*LineItems2[[#This Row],[UNIT PRICE]], "")</f>
        <v>0</v>
      </c>
      <c r="I19" s="32"/>
      <c r="J19" s="33"/>
    </row>
    <row r="20" spans="1:10" ht="30" customHeight="1" x14ac:dyDescent="0.35">
      <c r="A20" s="12"/>
      <c r="B20" s="7"/>
      <c r="C20" s="37"/>
      <c r="D20" s="27"/>
      <c r="E20" s="13"/>
      <c r="G20" s="15"/>
      <c r="H20" s="15">
        <f>IFERROR(LineItems2[[#This Row],[QUANTITY]]*LineItems2[[#This Row],[UNIT PRICE]], "")</f>
        <v>0</v>
      </c>
      <c r="I20" s="32"/>
      <c r="J20" s="33"/>
    </row>
    <row r="21" spans="1:10" ht="30" customHeight="1" x14ac:dyDescent="0.35">
      <c r="A21" s="12"/>
      <c r="B21" s="8"/>
      <c r="C21" s="31"/>
      <c r="D21" s="27"/>
      <c r="E21" s="13"/>
      <c r="G21" s="15"/>
      <c r="H21" s="15">
        <f>IFERROR(LineItems2[[#This Row],[QUANTITY]]*LineItems2[[#This Row],[UNIT PRICE]], "")</f>
        <v>0</v>
      </c>
      <c r="I21" s="32"/>
      <c r="J21" s="33"/>
    </row>
    <row r="22" spans="1:10" ht="30" customHeight="1" x14ac:dyDescent="0.35">
      <c r="A22" s="12"/>
      <c r="B22" s="1" t="s">
        <v>17</v>
      </c>
      <c r="C22" s="34"/>
      <c r="D22" s="27"/>
      <c r="E22" s="13"/>
      <c r="G22" s="15"/>
      <c r="H22" s="15">
        <f>IFERROR(LineItems2[[#This Row],[QUANTITY]]*LineItems2[[#This Row],[UNIT PRICE]], "")</f>
        <v>0</v>
      </c>
      <c r="I22" s="32"/>
      <c r="J22" s="33"/>
    </row>
    <row r="23" spans="1:10" ht="30" customHeight="1" x14ac:dyDescent="0.35">
      <c r="A23" s="12"/>
      <c r="B23" s="3"/>
      <c r="C23" s="31"/>
      <c r="D23" s="27"/>
      <c r="E23" s="13"/>
      <c r="G23" s="15"/>
      <c r="H23" s="15">
        <f>IFERROR(LineItems2[[#This Row],[QUANTITY]]*LineItems2[[#This Row],[UNIT PRICE]], "")</f>
        <v>0</v>
      </c>
      <c r="I23" s="32"/>
      <c r="J23" s="33"/>
    </row>
    <row r="24" spans="1:10" ht="30" customHeight="1" x14ac:dyDescent="0.35">
      <c r="A24" s="12"/>
      <c r="B24" s="1" t="s">
        <v>18</v>
      </c>
      <c r="C24" s="34"/>
      <c r="D24" s="27"/>
      <c r="E24" s="13"/>
      <c r="G24" s="15"/>
      <c r="H24" s="15">
        <f>IFERROR(LineItems2[[#This Row],[QUANTITY]]*LineItems2[[#This Row],[UNIT PRICE]], "")</f>
        <v>0</v>
      </c>
      <c r="I24" s="32"/>
      <c r="J24" s="33"/>
    </row>
    <row r="25" spans="1:10" ht="30" customHeight="1" x14ac:dyDescent="0.35">
      <c r="A25" s="12"/>
      <c r="B25" s="2" t="s">
        <v>36</v>
      </c>
      <c r="C25" s="31"/>
      <c r="D25" s="27"/>
      <c r="E25" s="13"/>
      <c r="G25" s="15"/>
      <c r="H25" s="15">
        <f>IFERROR(LineItems2[[#This Row],[QUANTITY]]*LineItems2[[#This Row],[UNIT PRICE]], "")</f>
        <v>0</v>
      </c>
      <c r="I25" s="32"/>
      <c r="J25" s="33"/>
    </row>
    <row r="26" spans="1:10" ht="30" customHeight="1" x14ac:dyDescent="0.35">
      <c r="A26" s="12"/>
      <c r="B26" s="1" t="s">
        <v>20</v>
      </c>
      <c r="C26" s="34"/>
      <c r="D26" s="27"/>
      <c r="E26" s="13"/>
      <c r="G26" s="15"/>
      <c r="H26" s="15">
        <f>IFERROR(LineItems2[[#This Row],[QUANTITY]]*LineItems2[[#This Row],[UNIT PRICE]], "")</f>
        <v>0</v>
      </c>
      <c r="I26" s="32"/>
      <c r="J26" s="33"/>
    </row>
    <row r="27" spans="1:10" ht="30" customHeight="1" x14ac:dyDescent="0.35">
      <c r="A27" s="12"/>
      <c r="B27" s="3"/>
      <c r="C27" s="31"/>
      <c r="D27" s="27"/>
      <c r="E27" s="13"/>
      <c r="G27" s="15"/>
      <c r="H27" s="15">
        <f>IFERROR(LineItems2[[#This Row],[QUANTITY]]*LineItems2[[#This Row],[UNIT PRICE]], "")</f>
        <v>0</v>
      </c>
      <c r="I27" s="32"/>
      <c r="J27" s="33"/>
    </row>
    <row r="28" spans="1:10" ht="30" customHeight="1" x14ac:dyDescent="0.35">
      <c r="A28" s="12"/>
      <c r="B28" s="7"/>
      <c r="C28" s="38"/>
      <c r="D28" s="27"/>
      <c r="E28" s="13"/>
      <c r="G28" s="15"/>
      <c r="H28" s="15">
        <f>IFERROR(LineItems2[[#This Row],[QUANTITY]]*LineItems2[[#This Row],[UNIT PRICE]], "")</f>
        <v>0</v>
      </c>
      <c r="I28" s="32"/>
      <c r="J28" s="33"/>
    </row>
    <row r="29" spans="1:10" ht="30" customHeight="1" x14ac:dyDescent="0.35">
      <c r="A29" s="12"/>
      <c r="B29" s="8"/>
      <c r="C29" s="31"/>
      <c r="D29" s="27"/>
      <c r="E29" s="13"/>
      <c r="G29" s="15"/>
      <c r="H29" s="15">
        <f>IFERROR(LineItems2[[#This Row],[QUANTITY]]*LineItems2[[#This Row],[UNIT PRICE]], "")</f>
        <v>0</v>
      </c>
      <c r="I29" s="32"/>
      <c r="J29" s="33"/>
    </row>
    <row r="30" spans="1:10" ht="30" customHeight="1" x14ac:dyDescent="0.35">
      <c r="A30" s="12"/>
      <c r="B30" s="1" t="s">
        <v>21</v>
      </c>
      <c r="C30" s="38"/>
      <c r="D30" s="27"/>
      <c r="E30" s="13"/>
      <c r="G30" s="15"/>
      <c r="H30" s="15">
        <f>IFERROR(LineItems2[[#This Row],[QUANTITY]]*LineItems2[[#This Row],[UNIT PRICE]], "")</f>
        <v>0</v>
      </c>
      <c r="I30" s="32"/>
      <c r="J30" s="33"/>
    </row>
    <row r="31" spans="1:10" ht="30" customHeight="1" x14ac:dyDescent="0.35">
      <c r="A31" s="12"/>
      <c r="B31" s="9" t="s">
        <v>22</v>
      </c>
      <c r="C31" s="31"/>
      <c r="D31" s="27"/>
      <c r="E31" s="13"/>
      <c r="G31" s="15"/>
      <c r="H31" s="15">
        <f>IFERROR(LineItems2[[#This Row],[QUANTITY]]*LineItems2[[#This Row],[UNIT PRICE]], "")</f>
        <v>0</v>
      </c>
      <c r="I31" s="32"/>
      <c r="J31" s="33"/>
    </row>
    <row r="32" spans="1:10" ht="30" customHeight="1" x14ac:dyDescent="0.35">
      <c r="A32" s="12"/>
      <c r="B32" s="1" t="s">
        <v>23</v>
      </c>
      <c r="C32" s="39"/>
      <c r="D32" s="27"/>
      <c r="E32" s="13"/>
      <c r="G32" s="15"/>
      <c r="H32" s="15">
        <f>IFERROR(LineItems2[[#This Row],[QUANTITY]]*LineItems2[[#This Row],[UNIT PRICE]], "")</f>
        <v>0</v>
      </c>
      <c r="I32" s="32"/>
      <c r="J32" s="33"/>
    </row>
    <row r="33" spans="1:16" ht="30" customHeight="1" x14ac:dyDescent="0.35">
      <c r="A33" s="12"/>
      <c r="B33" s="10" t="s">
        <v>24</v>
      </c>
      <c r="C33" s="12"/>
      <c r="D33" s="27"/>
      <c r="E33" s="40"/>
      <c r="G33" s="41" t="s">
        <v>25</v>
      </c>
      <c r="H33" s="42">
        <f>SUBTOTAL(109,LineItems2[AMOUNT])</f>
        <v>0</v>
      </c>
      <c r="I33" s="43"/>
      <c r="J33" s="43"/>
    </row>
    <row r="34" spans="1:16" ht="30" customHeight="1" x14ac:dyDescent="0.35">
      <c r="A34" s="12"/>
      <c r="B34" s="1" t="s">
        <v>26</v>
      </c>
      <c r="C34" s="12"/>
      <c r="D34" s="27"/>
      <c r="E34" s="87" t="s">
        <v>27</v>
      </c>
      <c r="F34" s="87"/>
      <c r="G34" s="44" t="s">
        <v>28</v>
      </c>
      <c r="H34" s="45">
        <v>0</v>
      </c>
      <c r="I34" s="46"/>
      <c r="J34" s="46"/>
    </row>
    <row r="35" spans="1:16" ht="30" customHeight="1" x14ac:dyDescent="0.35">
      <c r="A35" s="12"/>
      <c r="B35" s="11">
        <v>46118</v>
      </c>
      <c r="C35" s="12"/>
      <c r="D35" s="27"/>
      <c r="E35" s="83" t="s">
        <v>29</v>
      </c>
      <c r="F35" s="83"/>
      <c r="G35" s="44" t="s">
        <v>30</v>
      </c>
      <c r="H35" s="47">
        <f>IFERROR(Subtotal*TaxRate, "")</f>
        <v>0</v>
      </c>
      <c r="I35" s="48"/>
      <c r="J35" s="48"/>
    </row>
    <row r="36" spans="1:16" ht="30" customHeight="1" x14ac:dyDescent="0.35">
      <c r="A36" s="12"/>
      <c r="B36" s="12"/>
      <c r="C36" s="12"/>
      <c r="D36" s="27"/>
      <c r="E36" s="83"/>
      <c r="F36" s="83"/>
      <c r="G36" s="44" t="s">
        <v>31</v>
      </c>
      <c r="H36" s="47"/>
      <c r="I36" s="48"/>
      <c r="J36" s="48"/>
      <c r="P36" s="49"/>
    </row>
    <row r="37" spans="1:16" ht="30" customHeight="1" thickBot="1" x14ac:dyDescent="0.4">
      <c r="A37" s="12"/>
      <c r="B37" s="12"/>
      <c r="C37" s="12"/>
      <c r="D37" s="27"/>
      <c r="E37" s="83"/>
      <c r="F37" s="83"/>
      <c r="G37" s="50" t="s">
        <v>32</v>
      </c>
      <c r="H37" s="51">
        <f>IFERROR(Subtotal+H35+Other, "")</f>
        <v>0</v>
      </c>
      <c r="I37" s="48"/>
      <c r="J37" s="48"/>
    </row>
    <row r="38" spans="1:16" ht="30" customHeight="1" x14ac:dyDescent="0.35">
      <c r="A38" s="12"/>
      <c r="B38" s="12"/>
      <c r="C38" s="12"/>
      <c r="D38" s="27"/>
      <c r="E38" s="83"/>
      <c r="F38" s="83"/>
    </row>
    <row r="39" spans="1:16" ht="30" customHeight="1" x14ac:dyDescent="0.35">
      <c r="A39" s="12"/>
      <c r="B39" s="12"/>
      <c r="C39" s="12"/>
      <c r="D39" s="27"/>
      <c r="E39" s="84" t="s">
        <v>33</v>
      </c>
      <c r="F39" s="84"/>
      <c r="G39" s="20"/>
      <c r="H39" s="20"/>
      <c r="I39" s="21"/>
      <c r="J39" s="21"/>
    </row>
    <row r="40" spans="1:16" ht="30" customHeight="1" x14ac:dyDescent="0.35">
      <c r="A40" s="12"/>
      <c r="B40" s="12"/>
      <c r="C40" s="12"/>
      <c r="D40" s="27"/>
      <c r="E40" s="85"/>
      <c r="F40" s="85"/>
      <c r="G40" s="22"/>
      <c r="H40" s="23"/>
      <c r="I40" s="24"/>
      <c r="J40" s="24"/>
    </row>
    <row r="41" spans="1:16" ht="30" customHeight="1" x14ac:dyDescent="0.35">
      <c r="A41" s="12"/>
      <c r="B41" s="12"/>
      <c r="C41" s="12"/>
      <c r="D41" s="27"/>
      <c r="E41" s="86" t="s">
        <v>34</v>
      </c>
      <c r="F41" s="86"/>
      <c r="G41" s="25"/>
      <c r="H41" s="25" t="s">
        <v>12</v>
      </c>
      <c r="I41" s="26"/>
      <c r="J41" s="26"/>
    </row>
  </sheetData>
  <mergeCells count="11">
    <mergeCell ref="E34:F34"/>
    <mergeCell ref="B2:B4"/>
    <mergeCell ref="E2:H2"/>
    <mergeCell ref="E3:H3"/>
    <mergeCell ref="E4:H4"/>
    <mergeCell ref="E5:H5"/>
    <mergeCell ref="E35:F37"/>
    <mergeCell ref="E38:F38"/>
    <mergeCell ref="E39:F39"/>
    <mergeCell ref="E40:F40"/>
    <mergeCell ref="E41:F41"/>
  </mergeCells>
  <dataValidations count="41">
    <dataValidation allowBlank="1" showErrorMessage="1" sqref="I40:J40 I35:J35 I37:J37 E35:F37" xr:uid="{32AF2D48-74B9-4820-A582-AF47CBC8C0BA}"/>
    <dataValidation allowBlank="1" showInputMessage="1" showErrorMessage="1" prompt="Enter your company fax number in this cell" sqref="F4:H4" xr:uid="{3C31ED0A-BB00-46FD-82B9-186A2FAE7C99}"/>
    <dataValidation allowBlank="1" showInputMessage="1" showErrorMessage="1" prompt="Enter your company name and address in this cell" sqref="E3:H3" xr:uid="{B8FC964B-3E42-432E-9BD9-8B00B8607D37}"/>
    <dataValidation allowBlank="1" showErrorMessage="1" prompt="Enter customer E-mail address in cell below" sqref="B18" xr:uid="{E8921002-C391-43B4-A34C-DDFA2809E74E}"/>
    <dataValidation allowBlank="1" showErrorMessage="1" prompt="Enter customer Phone number in cell below" sqref="B16" xr:uid="{1CCADB5A-9697-4CB0-A1DB-4DCF32673167}"/>
    <dataValidation allowBlank="1" showErrorMessage="1" prompt="Enter customer City, State, and Zip code in cell below" sqref="B14" xr:uid="{941451A1-F989-48CD-9ED1-9AC9975ECA78}"/>
    <dataValidation allowBlank="1" showErrorMessage="1" prompt="Enter customer Address in cell below" sqref="B12" xr:uid="{3DB872BC-5CF3-474C-9E77-AD9C3DD7AD60}"/>
    <dataValidation allowBlank="1" showInputMessage="1" showErrorMessage="1" prompt="Enter date in this cell" sqref="B11" xr:uid="{61152244-7E6E-469A-B550-0F17F6867318}"/>
    <dataValidation allowBlank="1" showErrorMessage="1" prompt="Enter Date in cell below" sqref="B10" xr:uid="{709CB0AD-0722-43D0-A9BB-01504AF6C77B}"/>
    <dataValidation allowBlank="1" showInputMessage="1" showErrorMessage="1" prompt="Enter estimate number in this cell" sqref="B9" xr:uid="{D637FCFA-B8D3-49C4-875C-DFD977D4A104}"/>
    <dataValidation allowBlank="1" showErrorMessage="1" prompt="Enter Estimate Number in cell below" sqref="C9 B8" xr:uid="{FD05F402-9C85-4125-9471-36C263B4E177}"/>
    <dataValidation allowBlank="1" showErrorMessage="1" prompt="Enter Customer name in cell below" sqref="C7 B6" xr:uid="{371D9152-B380-4507-A7AC-BF824D5684F3}"/>
    <dataValidation allowBlank="1" showErrorMessage="1" prompt="Enter Prepared By person name in cell below" sqref="B26" xr:uid="{2D336F35-A137-4957-9BB5-24A8ED311112}"/>
    <dataValidation allowBlank="1" showErrorMessage="1" prompt="Enter Project in cell below" sqref="B24" xr:uid="{95C19A0C-3890-41DA-B47B-5B245150A48E}"/>
    <dataValidation allowBlank="1" showErrorMessage="1" prompt="Enter Salesperson name in cell below" sqref="B22" xr:uid="{0EA83DF3-6217-472E-AB3A-8280DF737896}"/>
    <dataValidation allowBlank="1" showErrorMessage="1" prompt="Enter Due Date in this cell" sqref="B35" xr:uid="{17ABC625-88CB-49F0-BA02-1B83D8F99957}"/>
    <dataValidation allowBlank="1" showErrorMessage="1" prompt="Enter Due Date in cell below" sqref="B34" xr:uid="{FA21B23C-8CC1-4EB6-B78F-E13846CC026C}"/>
    <dataValidation allowBlank="1" showErrorMessage="1" prompt="Enter Payment Terms in this cell" sqref="B33" xr:uid="{0704E9E7-26CC-49FF-AFDF-5CE5C84C6DE3}"/>
    <dataValidation allowBlank="1" showErrorMessage="1" prompt="Enter Payment Terms in cell below" sqref="B32" xr:uid="{D45981C9-39D0-4D05-9326-BC9C0A9080EF}"/>
    <dataValidation allowBlank="1" showInputMessage="1" showErrorMessage="1" prompt="Enter the name of the person to which the proposal should be addressed in this cell" sqref="B31" xr:uid="{67A41800-9604-4A5B-8F91-AB45B22D8A19}"/>
    <dataValidation allowBlank="1" showErrorMessage="1" prompt="Enter the name of the person to which the proposal should be addressed in cell below" sqref="B30" xr:uid="{EE26C751-2151-49CF-9988-6C5C8B7FE995}"/>
    <dataValidation allowBlank="1" showInputMessage="1" showErrorMessage="1" prompt="Enter your company phone number in this cell" sqref="E4" xr:uid="{92F7A70D-9620-4A17-9EE6-DEEE9F8F2DFA}"/>
    <dataValidation allowBlank="1" showInputMessage="1" showErrorMessage="1" prompt="Add Company Logo in this cell and customer details in cells below" sqref="B2" xr:uid="{487DFCA6-856C-4386-83DC-BD359A0E99BE}"/>
    <dataValidation allowBlank="1" showErrorMessage="1" prompt="Enter Authorized Representative's signature here and signing Date in cell at right" sqref="E40 G40" xr:uid="{B28923CA-B6C4-4B72-B0FD-03351F64FB7F}"/>
    <dataValidation allowBlank="1" showErrorMessage="1" prompt="Enter Authorized Representative's signature below" sqref="E39 H39:J39" xr:uid="{4446C80A-E9A9-4B53-965F-ADE6832FE200}"/>
    <dataValidation allowBlank="1" showInputMessage="1" showErrorMessage="1" prompt="Enter signing Date in this cell" sqref="H40" xr:uid="{27884038-B6E8-4E4C-B8D2-6B3B1F7494CE}"/>
    <dataValidation allowBlank="1" showInputMessage="1" showErrorMessage="1" prompt="Total due is automatically calculated in this cell" sqref="H37" xr:uid="{A9A9A25D-5DEA-43D6-8F36-90CC7A499845}"/>
    <dataValidation allowBlank="1" showInputMessage="1" showErrorMessage="1" prompt="Total due is automatically calculated in cell at right" sqref="G37" xr:uid="{C799E99E-4454-447C-8FA2-65CAE1B15C89}"/>
    <dataValidation allowBlank="1" showErrorMessage="1" prompt="Enter Other amount in this cell" sqref="H36:J36" xr:uid="{1D75C701-7778-41CC-A2FB-946B0D534168}"/>
    <dataValidation allowBlank="1" showInputMessage="1" showErrorMessage="1" prompt="Enter Other amount in cell at right" sqref="G36" xr:uid="{4D5741A6-60F5-4EC0-B239-7DC8E1F03E56}"/>
    <dataValidation allowBlank="1" showInputMessage="1" showErrorMessage="1" prompt="Sales Tax amount is automatically calculated in this cell" sqref="H35" xr:uid="{D0DFAECC-BA0E-46EE-9A28-F895A0CADD32}"/>
    <dataValidation allowBlank="1" showInputMessage="1" showErrorMessage="1" prompt="Sales Tax amount is automatically calculated in cell at right" sqref="G35" xr:uid="{491B3811-9F8C-4F27-867A-C112D9534A0F}"/>
    <dataValidation allowBlank="1" showErrorMessage="1" prompt="Enter Tax Rate in this cell" sqref="H34:J34" xr:uid="{ED4DA22C-EA1D-4963-AF36-020F1868D1D1}"/>
    <dataValidation allowBlank="1" showInputMessage="1" showErrorMessage="1" prompt="Enter Tax Rate in cell at right" sqref="G34" xr:uid="{68A28B7B-6710-4662-A490-99690AF1DF42}"/>
    <dataValidation allowBlank="1" showInputMessage="1" showErrorMessage="1" prompt="Enter proposal conditions in cell below" sqref="E34" xr:uid="{87606136-19C8-4D4E-A8AA-D9311B5CFB58}"/>
    <dataValidation allowBlank="1" showInputMessage="1" showErrorMessage="1" prompt="Amount is automatically calculated in this column under this heading. Subtotal is automatically calculated at the end." sqref="H6" xr:uid="{C0D0870F-DEF1-47DB-9296-32522BC7CFCE}"/>
    <dataValidation allowBlank="1" showErrorMessage="1" prompt="Enter Unit Price in this column under this heading" sqref="G6" xr:uid="{62D49BE0-21FA-42F8-8E45-A64113F06482}"/>
    <dataValidation allowBlank="1" showErrorMessage="1" prompt="Enter Description in this column under this heading" sqref="F6" xr:uid="{6C89B806-06CA-4B74-BCFF-D4A4DA0FF72A}"/>
    <dataValidation allowBlank="1" showErrorMessage="1" prompt="Enter Quantity in this column under this heading. Use heading filters to find specific entries" sqref="E6" xr:uid="{DA257C69-33B0-41C6-A78F-F7D1EB192B61}"/>
    <dataValidation allowBlank="1" showInputMessage="1" showErrorMessage="1" prompt="Title of this worksheet is in this cell. Enter company name and address in cells below" sqref="E2" xr:uid="{564207C2-A091-4EB9-9982-FDFB91411CD1}"/>
    <dataValidation allowBlank="1" showInputMessage="1" showErrorMessage="1" prompt="Create a Construction proposal in this sheet. Enter construction details in line items table starting in cell D6. Add your company logo in cell B2. Total due is automatically calculated." sqref="A1" xr:uid="{B5BDA4DC-E872-45F7-AEE8-0DD679444BEE}"/>
  </dataValidations>
  <printOptions horizontalCentered="1"/>
  <pageMargins left="0.25" right="0.25" top="0.25" bottom="0.25" header="0" footer="0.25"/>
  <pageSetup scale="63" fitToHeight="0" orientation="portrait" r:id="rId1"/>
  <headerFooter differentFirst="1">
    <oddHeader>&amp;C&amp;"Arial"&amp;12&amp;K000000 NATO UNCLASSIFIED&amp;1#_x000D_</oddHeader>
    <oddFooter>&amp;C_x000D_&amp;1#&amp;"Arial"&amp;12&amp;K000000 NATO UNCLASSIFIED</oddFooter>
    <firstHeader>&amp;C&amp;"Arial"&amp;12&amp;K000000 NATO UNCLASSIFIED&amp;1#_x000D_</firstHeader>
    <firstFooter>&amp;C_x000D_&amp;1#&amp;"Arial"&amp;12&amp;K000000 NATO UNCLASSIFIED</first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8647C-256A-4864-ACB6-6CF9E3773274}">
  <sheetPr>
    <tabColor theme="4"/>
    <pageSetUpPr autoPageBreaks="0" fitToPage="1"/>
  </sheetPr>
  <dimension ref="A1:P41"/>
  <sheetViews>
    <sheetView showGridLines="0" topLeftCell="A21" zoomScale="80" zoomScaleNormal="80" workbookViewId="0">
      <selection activeCell="B35" sqref="B35"/>
    </sheetView>
  </sheetViews>
  <sheetFormatPr defaultColWidth="8.69140625" defaultRowHeight="30" customHeight="1" x14ac:dyDescent="0.35"/>
  <cols>
    <col min="1" max="1" width="2.69140625" style="14" customWidth="1"/>
    <col min="2" max="2" width="22.69140625" style="14" customWidth="1"/>
    <col min="3" max="4" width="2.69140625" style="14" customWidth="1"/>
    <col min="5" max="5" width="17.69140625" style="14" customWidth="1"/>
    <col min="6" max="6" width="40.69140625" style="14" customWidth="1"/>
    <col min="7" max="8" width="17.69140625" style="14" customWidth="1"/>
    <col min="9" max="10" width="2.69140625" style="14" customWidth="1"/>
    <col min="11" max="11" width="2.4609375" style="14" customWidth="1"/>
    <col min="12" max="16384" width="8.69140625" style="14"/>
  </cols>
  <sheetData>
    <row r="1" spans="1:10" ht="20.149999999999999" customHeight="1" x14ac:dyDescent="0.35">
      <c r="A1" s="12"/>
      <c r="B1" s="12"/>
      <c r="C1" s="12"/>
    </row>
    <row r="2" spans="1:10" ht="57.75" customHeight="1" x14ac:dyDescent="0.7">
      <c r="A2" s="12"/>
      <c r="B2" s="78" t="s">
        <v>0</v>
      </c>
      <c r="C2" s="12"/>
      <c r="D2" s="27"/>
      <c r="E2" s="81" t="s">
        <v>1</v>
      </c>
      <c r="F2" s="81"/>
      <c r="G2" s="81"/>
      <c r="H2" s="81"/>
      <c r="I2" s="28"/>
      <c r="J2" s="28"/>
    </row>
    <row r="3" spans="1:10" ht="30" customHeight="1" x14ac:dyDescent="0.35">
      <c r="A3" s="12"/>
      <c r="B3" s="79"/>
      <c r="C3" s="12"/>
      <c r="D3" s="27"/>
      <c r="E3" s="82" t="s">
        <v>2</v>
      </c>
      <c r="F3" s="82"/>
      <c r="G3" s="82"/>
      <c r="H3" s="82"/>
      <c r="I3" s="29"/>
      <c r="J3" s="29"/>
    </row>
    <row r="4" spans="1:10" ht="40.15" customHeight="1" x14ac:dyDescent="0.35">
      <c r="A4" s="12"/>
      <c r="B4" s="80"/>
      <c r="C4" s="12"/>
      <c r="D4" s="27"/>
      <c r="E4" s="82" t="s">
        <v>3</v>
      </c>
      <c r="F4" s="82"/>
      <c r="G4" s="82"/>
      <c r="H4" s="82"/>
      <c r="I4" s="30"/>
      <c r="J4" s="30"/>
    </row>
    <row r="5" spans="1:10" ht="20.149999999999999" customHeight="1" x14ac:dyDescent="0.35">
      <c r="A5" s="12"/>
      <c r="B5" s="12"/>
      <c r="C5" s="12"/>
      <c r="D5" s="27"/>
      <c r="E5" s="82" t="s">
        <v>37</v>
      </c>
      <c r="F5" s="82"/>
      <c r="G5" s="82"/>
      <c r="H5" s="82"/>
      <c r="I5" s="30"/>
      <c r="J5" s="30"/>
    </row>
    <row r="6" spans="1:10" ht="40.15" customHeight="1" x14ac:dyDescent="0.35">
      <c r="A6" s="12"/>
      <c r="B6" s="1" t="s">
        <v>5</v>
      </c>
      <c r="C6" s="12"/>
      <c r="D6" s="27"/>
      <c r="E6" s="16" t="s">
        <v>6</v>
      </c>
      <c r="F6" s="17" t="s">
        <v>7</v>
      </c>
      <c r="G6" s="18" t="s">
        <v>8</v>
      </c>
      <c r="H6" s="18" t="s">
        <v>9</v>
      </c>
      <c r="I6" s="19"/>
      <c r="J6" s="19"/>
    </row>
    <row r="7" spans="1:10" ht="30" customHeight="1" x14ac:dyDescent="0.35">
      <c r="A7" s="12"/>
      <c r="B7" s="2" t="s">
        <v>10</v>
      </c>
      <c r="C7" s="31"/>
      <c r="D7" s="27"/>
      <c r="E7" s="13"/>
      <c r="G7" s="15"/>
      <c r="H7" s="15">
        <f>IFERROR(LineItems24[[#This Row],[QUANTITY]]*LineItems24[[#This Row],[UNIT PRICE]], "")</f>
        <v>0</v>
      </c>
      <c r="I7" s="32"/>
      <c r="J7" s="33"/>
    </row>
    <row r="8" spans="1:10" ht="30" customHeight="1" x14ac:dyDescent="0.35">
      <c r="A8" s="12"/>
      <c r="B8" s="1" t="s">
        <v>11</v>
      </c>
      <c r="C8" s="34"/>
      <c r="D8" s="27"/>
      <c r="E8" s="13"/>
      <c r="G8" s="15"/>
      <c r="H8" s="15">
        <f>IFERROR(LineItems24[[#This Row],[QUANTITY]]*LineItems24[[#This Row],[UNIT PRICE]], "")</f>
        <v>0</v>
      </c>
      <c r="I8" s="32"/>
      <c r="J8" s="33"/>
    </row>
    <row r="9" spans="1:10" ht="30" customHeight="1" x14ac:dyDescent="0.35">
      <c r="A9" s="12"/>
      <c r="B9" s="3"/>
      <c r="C9" s="31"/>
      <c r="D9" s="27"/>
      <c r="E9" s="13"/>
      <c r="G9" s="15"/>
      <c r="H9" s="15">
        <f>IFERROR(LineItems24[[#This Row],[QUANTITY]]*LineItems24[[#This Row],[UNIT PRICE]], "")</f>
        <v>0</v>
      </c>
      <c r="I9" s="32"/>
      <c r="J9" s="33"/>
    </row>
    <row r="10" spans="1:10" ht="30" customHeight="1" x14ac:dyDescent="0.35">
      <c r="A10" s="12"/>
      <c r="B10" s="1" t="s">
        <v>12</v>
      </c>
      <c r="C10" s="34"/>
      <c r="D10" s="27"/>
      <c r="E10" s="13"/>
      <c r="G10" s="15"/>
      <c r="H10" s="15">
        <f>IFERROR(LineItems24[[#This Row],[QUANTITY]]*LineItems24[[#This Row],[UNIT PRICE]], "")</f>
        <v>0</v>
      </c>
      <c r="I10" s="32"/>
      <c r="J10" s="33"/>
    </row>
    <row r="11" spans="1:10" ht="30" customHeight="1" x14ac:dyDescent="0.35">
      <c r="A11" s="12"/>
      <c r="B11" s="4"/>
      <c r="C11" s="31"/>
      <c r="D11" s="27"/>
      <c r="E11" s="13"/>
      <c r="G11" s="15"/>
      <c r="H11" s="15">
        <f>IFERROR(LineItems24[[#This Row],[QUANTITY]]*LineItems24[[#This Row],[UNIT PRICE]], "")</f>
        <v>0</v>
      </c>
      <c r="I11" s="32"/>
      <c r="J11" s="33"/>
    </row>
    <row r="12" spans="1:10" ht="30" customHeight="1" x14ac:dyDescent="0.35">
      <c r="A12" s="12"/>
      <c r="B12" s="1" t="s">
        <v>13</v>
      </c>
      <c r="C12" s="35"/>
      <c r="D12" s="27"/>
      <c r="E12" s="13"/>
      <c r="G12" s="15"/>
      <c r="H12" s="15">
        <f>IFERROR(LineItems24[[#This Row],[QUANTITY]]*LineItems24[[#This Row],[UNIT PRICE]], "")</f>
        <v>0</v>
      </c>
      <c r="I12" s="32"/>
      <c r="J12" s="33"/>
    </row>
    <row r="13" spans="1:10" ht="30" customHeight="1" x14ac:dyDescent="0.35">
      <c r="A13" s="12"/>
      <c r="B13" s="3"/>
      <c r="C13" s="31"/>
      <c r="D13" s="27"/>
      <c r="E13" s="13"/>
      <c r="G13" s="15"/>
      <c r="H13" s="15">
        <f>IFERROR(LineItems24[[#This Row],[QUANTITY]]*LineItems24[[#This Row],[UNIT PRICE]], "")</f>
        <v>0</v>
      </c>
      <c r="I13" s="32"/>
      <c r="J13" s="33"/>
    </row>
    <row r="14" spans="1:10" ht="30" customHeight="1" x14ac:dyDescent="0.35">
      <c r="A14" s="12"/>
      <c r="B14" s="1" t="s">
        <v>14</v>
      </c>
      <c r="C14" s="34"/>
      <c r="D14" s="27"/>
      <c r="E14" s="13"/>
      <c r="G14" s="15"/>
      <c r="H14" s="15">
        <f>IFERROR(LineItems24[[#This Row],[QUANTITY]]*LineItems24[[#This Row],[UNIT PRICE]], "")</f>
        <v>0</v>
      </c>
      <c r="I14" s="32"/>
      <c r="J14" s="33"/>
    </row>
    <row r="15" spans="1:10" ht="30" customHeight="1" x14ac:dyDescent="0.35">
      <c r="A15" s="12"/>
      <c r="B15" s="3"/>
      <c r="C15" s="31"/>
      <c r="D15" s="27"/>
      <c r="E15" s="13"/>
      <c r="G15" s="15"/>
      <c r="H15" s="15">
        <f>IFERROR(LineItems24[[#This Row],[QUANTITY]]*LineItems24[[#This Row],[UNIT PRICE]], "")</f>
        <v>0</v>
      </c>
      <c r="I15" s="32"/>
      <c r="J15" s="33"/>
    </row>
    <row r="16" spans="1:10" ht="30" customHeight="1" x14ac:dyDescent="0.35">
      <c r="A16" s="12"/>
      <c r="B16" s="1" t="s">
        <v>15</v>
      </c>
      <c r="C16" s="34"/>
      <c r="D16" s="27"/>
      <c r="E16" s="13"/>
      <c r="G16" s="15"/>
      <c r="H16" s="15">
        <f>IFERROR(LineItems24[[#This Row],[QUANTITY]]*LineItems24[[#This Row],[UNIT PRICE]], "")</f>
        <v>0</v>
      </c>
      <c r="I16" s="32"/>
      <c r="J16" s="33"/>
    </row>
    <row r="17" spans="1:10" ht="30" customHeight="1" x14ac:dyDescent="0.35">
      <c r="A17" s="12"/>
      <c r="B17" s="5"/>
      <c r="C17" s="31"/>
      <c r="D17" s="27"/>
      <c r="E17" s="13"/>
      <c r="G17" s="15"/>
      <c r="H17" s="15">
        <f>IFERROR(LineItems24[[#This Row],[QUANTITY]]*LineItems24[[#This Row],[UNIT PRICE]], "")</f>
        <v>0</v>
      </c>
      <c r="I17" s="32"/>
      <c r="J17" s="33"/>
    </row>
    <row r="18" spans="1:10" ht="30" customHeight="1" x14ac:dyDescent="0.35">
      <c r="A18" s="12"/>
      <c r="B18" s="1" t="s">
        <v>16</v>
      </c>
      <c r="C18" s="36"/>
      <c r="D18" s="27"/>
      <c r="E18" s="13"/>
      <c r="G18" s="15"/>
      <c r="H18" s="15">
        <f>IFERROR(LineItems24[[#This Row],[QUANTITY]]*LineItems24[[#This Row],[UNIT PRICE]], "")</f>
        <v>0</v>
      </c>
      <c r="I18" s="32"/>
      <c r="J18" s="33"/>
    </row>
    <row r="19" spans="1:10" ht="30" customHeight="1" x14ac:dyDescent="0.35">
      <c r="A19" s="12"/>
      <c r="B19" s="6"/>
      <c r="C19" s="31"/>
      <c r="D19" s="27"/>
      <c r="E19" s="13"/>
      <c r="G19" s="15"/>
      <c r="H19" s="15">
        <f>IFERROR(LineItems24[[#This Row],[QUANTITY]]*LineItems24[[#This Row],[UNIT PRICE]], "")</f>
        <v>0</v>
      </c>
      <c r="I19" s="32"/>
      <c r="J19" s="33"/>
    </row>
    <row r="20" spans="1:10" ht="30" customHeight="1" x14ac:dyDescent="0.35">
      <c r="A20" s="12"/>
      <c r="B20" s="7"/>
      <c r="C20" s="37"/>
      <c r="D20" s="27"/>
      <c r="E20" s="13"/>
      <c r="G20" s="15"/>
      <c r="H20" s="15">
        <f>IFERROR(LineItems24[[#This Row],[QUANTITY]]*LineItems24[[#This Row],[UNIT PRICE]], "")</f>
        <v>0</v>
      </c>
      <c r="I20" s="32"/>
      <c r="J20" s="33"/>
    </row>
    <row r="21" spans="1:10" ht="30" customHeight="1" x14ac:dyDescent="0.35">
      <c r="A21" s="12"/>
      <c r="B21" s="8"/>
      <c r="C21" s="31"/>
      <c r="D21" s="27"/>
      <c r="E21" s="13"/>
      <c r="G21" s="15"/>
      <c r="H21" s="15">
        <f>IFERROR(LineItems24[[#This Row],[QUANTITY]]*LineItems24[[#This Row],[UNIT PRICE]], "")</f>
        <v>0</v>
      </c>
      <c r="I21" s="32"/>
      <c r="J21" s="33"/>
    </row>
    <row r="22" spans="1:10" ht="30" customHeight="1" x14ac:dyDescent="0.35">
      <c r="A22" s="12"/>
      <c r="B22" s="1" t="s">
        <v>17</v>
      </c>
      <c r="C22" s="34"/>
      <c r="D22" s="27"/>
      <c r="E22" s="13"/>
      <c r="G22" s="15"/>
      <c r="H22" s="15">
        <f>IFERROR(LineItems24[[#This Row],[QUANTITY]]*LineItems24[[#This Row],[UNIT PRICE]], "")</f>
        <v>0</v>
      </c>
      <c r="I22" s="32"/>
      <c r="J22" s="33"/>
    </row>
    <row r="23" spans="1:10" ht="30" customHeight="1" x14ac:dyDescent="0.35">
      <c r="A23" s="12"/>
      <c r="B23" s="3"/>
      <c r="C23" s="31"/>
      <c r="D23" s="27"/>
      <c r="E23" s="13"/>
      <c r="G23" s="15"/>
      <c r="H23" s="15">
        <f>IFERROR(LineItems24[[#This Row],[QUANTITY]]*LineItems24[[#This Row],[UNIT PRICE]], "")</f>
        <v>0</v>
      </c>
      <c r="I23" s="32"/>
      <c r="J23" s="33"/>
    </row>
    <row r="24" spans="1:10" ht="30" customHeight="1" x14ac:dyDescent="0.35">
      <c r="A24" s="12"/>
      <c r="B24" s="1" t="s">
        <v>18</v>
      </c>
      <c r="C24" s="34"/>
      <c r="D24" s="27"/>
      <c r="E24" s="13"/>
      <c r="G24" s="15"/>
      <c r="H24" s="15">
        <f>IFERROR(LineItems24[[#This Row],[QUANTITY]]*LineItems24[[#This Row],[UNIT PRICE]], "")</f>
        <v>0</v>
      </c>
      <c r="I24" s="32"/>
      <c r="J24" s="33"/>
    </row>
    <row r="25" spans="1:10" ht="30" customHeight="1" x14ac:dyDescent="0.35">
      <c r="A25" s="12"/>
      <c r="B25" s="2" t="s">
        <v>38</v>
      </c>
      <c r="C25" s="31"/>
      <c r="D25" s="27"/>
      <c r="E25" s="13"/>
      <c r="G25" s="15"/>
      <c r="H25" s="15">
        <f>IFERROR(LineItems24[[#This Row],[QUANTITY]]*LineItems24[[#This Row],[UNIT PRICE]], "")</f>
        <v>0</v>
      </c>
      <c r="I25" s="32"/>
      <c r="J25" s="33"/>
    </row>
    <row r="26" spans="1:10" ht="30" customHeight="1" x14ac:dyDescent="0.35">
      <c r="A26" s="12"/>
      <c r="B26" s="1" t="s">
        <v>20</v>
      </c>
      <c r="C26" s="34"/>
      <c r="D26" s="27"/>
      <c r="E26" s="13"/>
      <c r="G26" s="15"/>
      <c r="H26" s="15">
        <f>IFERROR(LineItems24[[#This Row],[QUANTITY]]*LineItems24[[#This Row],[UNIT PRICE]], "")</f>
        <v>0</v>
      </c>
      <c r="I26" s="32"/>
      <c r="J26" s="33"/>
    </row>
    <row r="27" spans="1:10" ht="30" customHeight="1" x14ac:dyDescent="0.35">
      <c r="A27" s="12"/>
      <c r="B27" s="3"/>
      <c r="C27" s="31"/>
      <c r="D27" s="27"/>
      <c r="E27" s="13"/>
      <c r="G27" s="15"/>
      <c r="H27" s="15">
        <f>IFERROR(LineItems24[[#This Row],[QUANTITY]]*LineItems24[[#This Row],[UNIT PRICE]], "")</f>
        <v>0</v>
      </c>
      <c r="I27" s="32"/>
      <c r="J27" s="33"/>
    </row>
    <row r="28" spans="1:10" ht="30" customHeight="1" x14ac:dyDescent="0.35">
      <c r="A28" s="12"/>
      <c r="B28" s="7"/>
      <c r="C28" s="38"/>
      <c r="D28" s="27"/>
      <c r="E28" s="13"/>
      <c r="G28" s="15"/>
      <c r="H28" s="15">
        <f>IFERROR(LineItems24[[#This Row],[QUANTITY]]*LineItems24[[#This Row],[UNIT PRICE]], "")</f>
        <v>0</v>
      </c>
      <c r="I28" s="32"/>
      <c r="J28" s="33"/>
    </row>
    <row r="29" spans="1:10" ht="30" customHeight="1" x14ac:dyDescent="0.35">
      <c r="A29" s="12"/>
      <c r="B29" s="8"/>
      <c r="C29" s="31"/>
      <c r="D29" s="27"/>
      <c r="E29" s="13"/>
      <c r="G29" s="15"/>
      <c r="H29" s="15">
        <f>IFERROR(LineItems24[[#This Row],[QUANTITY]]*LineItems24[[#This Row],[UNIT PRICE]], "")</f>
        <v>0</v>
      </c>
      <c r="I29" s="32"/>
      <c r="J29" s="33"/>
    </row>
    <row r="30" spans="1:10" ht="30" customHeight="1" x14ac:dyDescent="0.35">
      <c r="A30" s="12"/>
      <c r="B30" s="1" t="s">
        <v>21</v>
      </c>
      <c r="C30" s="38"/>
      <c r="D30" s="27"/>
      <c r="E30" s="13"/>
      <c r="G30" s="15"/>
      <c r="H30" s="15">
        <f>IFERROR(LineItems24[[#This Row],[QUANTITY]]*LineItems24[[#This Row],[UNIT PRICE]], "")</f>
        <v>0</v>
      </c>
      <c r="I30" s="32"/>
      <c r="J30" s="33"/>
    </row>
    <row r="31" spans="1:10" ht="30" customHeight="1" x14ac:dyDescent="0.35">
      <c r="A31" s="12"/>
      <c r="B31" s="9" t="s">
        <v>22</v>
      </c>
      <c r="C31" s="31"/>
      <c r="D31" s="27"/>
      <c r="E31" s="13"/>
      <c r="G31" s="15"/>
      <c r="H31" s="15">
        <f>IFERROR(LineItems24[[#This Row],[QUANTITY]]*LineItems24[[#This Row],[UNIT PRICE]], "")</f>
        <v>0</v>
      </c>
      <c r="I31" s="32"/>
      <c r="J31" s="33"/>
    </row>
    <row r="32" spans="1:10" ht="30" customHeight="1" x14ac:dyDescent="0.35">
      <c r="A32" s="12"/>
      <c r="B32" s="1" t="s">
        <v>23</v>
      </c>
      <c r="C32" s="39"/>
      <c r="D32" s="27"/>
      <c r="E32" s="13"/>
      <c r="G32" s="15"/>
      <c r="H32" s="15">
        <f>IFERROR(LineItems24[[#This Row],[QUANTITY]]*LineItems24[[#This Row],[UNIT PRICE]], "")</f>
        <v>0</v>
      </c>
      <c r="I32" s="32"/>
      <c r="J32" s="33"/>
    </row>
    <row r="33" spans="1:16" ht="30" customHeight="1" x14ac:dyDescent="0.35">
      <c r="A33" s="12"/>
      <c r="B33" s="10" t="s">
        <v>24</v>
      </c>
      <c r="C33" s="12"/>
      <c r="D33" s="27"/>
      <c r="E33" s="40"/>
      <c r="G33" s="41" t="s">
        <v>25</v>
      </c>
      <c r="H33" s="42">
        <f>SUBTOTAL(109,LineItems24[AMOUNT])</f>
        <v>0</v>
      </c>
      <c r="I33" s="43"/>
      <c r="J33" s="43"/>
    </row>
    <row r="34" spans="1:16" ht="30" customHeight="1" x14ac:dyDescent="0.35">
      <c r="A34" s="12"/>
      <c r="B34" s="1" t="s">
        <v>26</v>
      </c>
      <c r="C34" s="12"/>
      <c r="D34" s="27"/>
      <c r="E34" s="87" t="s">
        <v>27</v>
      </c>
      <c r="F34" s="87"/>
      <c r="G34" s="44" t="s">
        <v>28</v>
      </c>
      <c r="H34" s="45">
        <v>0</v>
      </c>
      <c r="I34" s="46"/>
      <c r="J34" s="46"/>
    </row>
    <row r="35" spans="1:16" ht="30" customHeight="1" x14ac:dyDescent="0.35">
      <c r="A35" s="12"/>
      <c r="B35" s="11">
        <v>46118</v>
      </c>
      <c r="C35" s="12"/>
      <c r="D35" s="27"/>
      <c r="E35" s="83" t="s">
        <v>29</v>
      </c>
      <c r="F35" s="83"/>
      <c r="G35" s="44" t="s">
        <v>30</v>
      </c>
      <c r="H35" s="47">
        <f>IFERROR(Subtotal*TaxRate, "")</f>
        <v>0</v>
      </c>
      <c r="I35" s="48"/>
      <c r="J35" s="48"/>
    </row>
    <row r="36" spans="1:16" ht="30" customHeight="1" x14ac:dyDescent="0.35">
      <c r="A36" s="12"/>
      <c r="B36" s="12"/>
      <c r="C36" s="12"/>
      <c r="D36" s="27"/>
      <c r="E36" s="83"/>
      <c r="F36" s="83"/>
      <c r="G36" s="44" t="s">
        <v>31</v>
      </c>
      <c r="H36" s="47"/>
      <c r="I36" s="48"/>
      <c r="J36" s="48"/>
      <c r="P36" s="49"/>
    </row>
    <row r="37" spans="1:16" ht="30" customHeight="1" thickBot="1" x14ac:dyDescent="0.4">
      <c r="A37" s="12"/>
      <c r="B37" s="12"/>
      <c r="C37" s="12"/>
      <c r="D37" s="27"/>
      <c r="E37" s="83"/>
      <c r="F37" s="83"/>
      <c r="G37" s="50" t="s">
        <v>32</v>
      </c>
      <c r="H37" s="51">
        <f>IFERROR(Subtotal+H35+Other, "")</f>
        <v>0</v>
      </c>
      <c r="I37" s="48"/>
      <c r="J37" s="48"/>
    </row>
    <row r="38" spans="1:16" ht="30" customHeight="1" x14ac:dyDescent="0.35">
      <c r="A38" s="12"/>
      <c r="B38" s="12"/>
      <c r="C38" s="12"/>
      <c r="D38" s="27"/>
      <c r="E38" s="83"/>
      <c r="F38" s="83"/>
    </row>
    <row r="39" spans="1:16" ht="30" customHeight="1" x14ac:dyDescent="0.35">
      <c r="A39" s="12"/>
      <c r="B39" s="12"/>
      <c r="C39" s="12"/>
      <c r="D39" s="27"/>
      <c r="E39" s="84" t="s">
        <v>33</v>
      </c>
      <c r="F39" s="84"/>
      <c r="G39" s="20"/>
      <c r="H39" s="20"/>
      <c r="I39" s="21"/>
      <c r="J39" s="21"/>
    </row>
    <row r="40" spans="1:16" ht="30" customHeight="1" x14ac:dyDescent="0.35">
      <c r="A40" s="12"/>
      <c r="B40" s="12"/>
      <c r="C40" s="12"/>
      <c r="D40" s="27"/>
      <c r="E40" s="85"/>
      <c r="F40" s="85"/>
      <c r="G40" s="22"/>
      <c r="H40" s="23"/>
      <c r="I40" s="24"/>
      <c r="J40" s="24"/>
    </row>
    <row r="41" spans="1:16" ht="30" customHeight="1" x14ac:dyDescent="0.35">
      <c r="A41" s="12"/>
      <c r="B41" s="12"/>
      <c r="C41" s="12"/>
      <c r="D41" s="27"/>
      <c r="E41" s="86" t="s">
        <v>34</v>
      </c>
      <c r="F41" s="86"/>
      <c r="G41" s="25"/>
      <c r="H41" s="25" t="s">
        <v>12</v>
      </c>
      <c r="I41" s="26"/>
      <c r="J41" s="26"/>
    </row>
  </sheetData>
  <mergeCells count="11">
    <mergeCell ref="E34:F34"/>
    <mergeCell ref="B2:B4"/>
    <mergeCell ref="E2:H2"/>
    <mergeCell ref="E3:H3"/>
    <mergeCell ref="E4:H4"/>
    <mergeCell ref="E5:H5"/>
    <mergeCell ref="E35:F37"/>
    <mergeCell ref="E38:F38"/>
    <mergeCell ref="E39:F39"/>
    <mergeCell ref="E40:F40"/>
    <mergeCell ref="E41:F41"/>
  </mergeCells>
  <dataValidations count="41">
    <dataValidation allowBlank="1" showInputMessage="1" showErrorMessage="1" prompt="Create a Construction proposal in this sheet. Enter construction details in line items table starting in cell D6. Add your company logo in cell B2. Total due is automatically calculated." sqref="A1" xr:uid="{6BBCE47B-0371-447B-80CF-1A7387F4E10B}"/>
    <dataValidation allowBlank="1" showInputMessage="1" showErrorMessage="1" prompt="Title of this worksheet is in this cell. Enter company name and address in cells below" sqref="E2" xr:uid="{78BD8B92-B942-4616-8B6E-CA146F814FBE}"/>
    <dataValidation allowBlank="1" showErrorMessage="1" prompt="Enter Quantity in this column under this heading. Use heading filters to find specific entries" sqref="E6" xr:uid="{944B2BC7-D63D-4F83-8172-FCD548C55814}"/>
    <dataValidation allowBlank="1" showErrorMessage="1" prompt="Enter Description in this column under this heading" sqref="F6" xr:uid="{0E5BC3DB-5E26-4158-BFD4-6E87A76A2C03}"/>
    <dataValidation allowBlank="1" showErrorMessage="1" prompt="Enter Unit Price in this column under this heading" sqref="G6" xr:uid="{3F3E166D-9FE2-4026-B729-9DED5A9C0FE9}"/>
    <dataValidation allowBlank="1" showInputMessage="1" showErrorMessage="1" prompt="Amount is automatically calculated in this column under this heading. Subtotal is automatically calculated at the end." sqref="H6" xr:uid="{4EB2DFE6-7911-4B7A-AAF4-5D4C5980EAA7}"/>
    <dataValidation allowBlank="1" showInputMessage="1" showErrorMessage="1" prompt="Enter proposal conditions in cell below" sqref="E34" xr:uid="{C737300D-7BC4-4F54-B47F-035868290891}"/>
    <dataValidation allowBlank="1" showInputMessage="1" showErrorMessage="1" prompt="Enter Tax Rate in cell at right" sqref="G34" xr:uid="{C37ADFC2-2C32-4A96-ABC3-E398AE2F1D47}"/>
    <dataValidation allowBlank="1" showErrorMessage="1" prompt="Enter Tax Rate in this cell" sqref="H34:J34" xr:uid="{13253FF2-AE06-47D8-8AE7-531A0ACB0E21}"/>
    <dataValidation allowBlank="1" showInputMessage="1" showErrorMessage="1" prompt="Sales Tax amount is automatically calculated in cell at right" sqref="G35" xr:uid="{93B06EC5-145A-4390-9186-C13FEF40143B}"/>
    <dataValidation allowBlank="1" showInputMessage="1" showErrorMessage="1" prompt="Sales Tax amount is automatically calculated in this cell" sqref="H35" xr:uid="{E3F4C85E-D2D2-4FE0-A0EB-E216F776219E}"/>
    <dataValidation allowBlank="1" showInputMessage="1" showErrorMessage="1" prompt="Enter Other amount in cell at right" sqref="G36" xr:uid="{D1F566B4-3C3B-4322-B4A8-289E11DA88F4}"/>
    <dataValidation allowBlank="1" showErrorMessage="1" prompt="Enter Other amount in this cell" sqref="H36:J36" xr:uid="{856FA582-7B77-4735-A103-F3ECFAF55E32}"/>
    <dataValidation allowBlank="1" showInputMessage="1" showErrorMessage="1" prompt="Total due is automatically calculated in cell at right" sqref="G37" xr:uid="{4A003DE7-C177-479F-A488-BF240A3C2595}"/>
    <dataValidation allowBlank="1" showInputMessage="1" showErrorMessage="1" prompt="Total due is automatically calculated in this cell" sqref="H37" xr:uid="{CA933642-2DBF-488A-BD44-8EE2CAF7EC66}"/>
    <dataValidation allowBlank="1" showInputMessage="1" showErrorMessage="1" prompt="Enter signing Date in this cell" sqref="H40" xr:uid="{66380A33-2E34-488E-9C28-6445E9C77F72}"/>
    <dataValidation allowBlank="1" showErrorMessage="1" prompt="Enter Authorized Representative's signature below" sqref="E39 H39:J39" xr:uid="{624B1FD5-D28A-41AF-87A7-B8A882A3F411}"/>
    <dataValidation allowBlank="1" showErrorMessage="1" prompt="Enter Authorized Representative's signature here and signing Date in cell at right" sqref="E40 G40" xr:uid="{211145FA-279C-43B5-A9A3-626FD72EAE93}"/>
    <dataValidation allowBlank="1" showInputMessage="1" showErrorMessage="1" prompt="Add Company Logo in this cell and customer details in cells below" sqref="B2" xr:uid="{1ECFDF54-0379-45C6-AFD4-EF3ADB6C5E33}"/>
    <dataValidation allowBlank="1" showInputMessage="1" showErrorMessage="1" prompt="Enter your company phone number in this cell" sqref="E4" xr:uid="{D995C82A-19CD-4CD4-9702-A534E5F08941}"/>
    <dataValidation allowBlank="1" showErrorMessage="1" prompt="Enter the name of the person to which the proposal should be addressed in cell below" sqref="B30" xr:uid="{54FFF618-3170-409E-9C9C-4C219AA78C84}"/>
    <dataValidation allowBlank="1" showInputMessage="1" showErrorMessage="1" prompt="Enter the name of the person to which the proposal should be addressed in this cell" sqref="B31" xr:uid="{382099A9-0B17-4122-9AD4-F85F5BD08E7C}"/>
    <dataValidation allowBlank="1" showErrorMessage="1" prompt="Enter Payment Terms in cell below" sqref="B32" xr:uid="{C520B1CC-3779-4902-87E4-21792273C5BE}"/>
    <dataValidation allowBlank="1" showErrorMessage="1" prompt="Enter Payment Terms in this cell" sqref="B33" xr:uid="{92825103-78A9-4664-A497-279F09E997C2}"/>
    <dataValidation allowBlank="1" showErrorMessage="1" prompt="Enter Due Date in cell below" sqref="B34" xr:uid="{CD9C6F48-3B91-4052-B916-D330950E62AA}"/>
    <dataValidation allowBlank="1" showErrorMessage="1" prompt="Enter Due Date in this cell" sqref="B35" xr:uid="{D2C9E551-847B-4F4F-A8D6-C9C7A24FCA69}"/>
    <dataValidation allowBlank="1" showErrorMessage="1" prompt="Enter Salesperson name in cell below" sqref="B22" xr:uid="{6E7527CE-9837-41B2-8F08-5FC33DA22904}"/>
    <dataValidation allowBlank="1" showErrorMessage="1" prompt="Enter Project in cell below" sqref="B24" xr:uid="{D7824660-96EB-4326-863D-3A5D351855E1}"/>
    <dataValidation allowBlank="1" showErrorMessage="1" prompt="Enter Prepared By person name in cell below" sqref="B26" xr:uid="{4065CF55-214C-4EC2-9786-55080D8330C8}"/>
    <dataValidation allowBlank="1" showErrorMessage="1" prompt="Enter Customer name in cell below" sqref="C7 B6" xr:uid="{32CC2478-7CE8-45FD-A5D3-648D6EED9292}"/>
    <dataValidation allowBlank="1" showErrorMessage="1" prompt="Enter Estimate Number in cell below" sqref="C9 B8" xr:uid="{69CA0B6D-4CC0-45F4-B71B-6C1E141AFFB0}"/>
    <dataValidation allowBlank="1" showInputMessage="1" showErrorMessage="1" prompt="Enter estimate number in this cell" sqref="B9" xr:uid="{23566679-7E62-4860-9528-1E2B6DA003F1}"/>
    <dataValidation allowBlank="1" showErrorMessage="1" prompt="Enter Date in cell below" sqref="B10" xr:uid="{93AC0F1D-AA5C-4FD5-BF1D-D85D214E7FAE}"/>
    <dataValidation allowBlank="1" showInputMessage="1" showErrorMessage="1" prompt="Enter date in this cell" sqref="B11" xr:uid="{DE8EEDAD-117A-4CF5-8634-324FE49F3F86}"/>
    <dataValidation allowBlank="1" showErrorMessage="1" prompt="Enter customer Address in cell below" sqref="B12" xr:uid="{97393DF4-5FB0-42FB-98B7-CEADE9358454}"/>
    <dataValidation allowBlank="1" showErrorMessage="1" prompt="Enter customer City, State, and Zip code in cell below" sqref="B14" xr:uid="{CCF3A099-7805-4668-B2EB-484910B2437B}"/>
    <dataValidation allowBlank="1" showErrorMessage="1" prompt="Enter customer Phone number in cell below" sqref="B16" xr:uid="{A9835A0C-87E1-4DEA-AAB1-88A809A453BD}"/>
    <dataValidation allowBlank="1" showErrorMessage="1" prompt="Enter customer E-mail address in cell below" sqref="B18" xr:uid="{90A666F7-5A1A-4C2E-9377-99785B508F29}"/>
    <dataValidation allowBlank="1" showInputMessage="1" showErrorMessage="1" prompt="Enter your company name and address in this cell" sqref="E3:H3" xr:uid="{D14F8673-ECF3-4655-B22B-DC33818E205B}"/>
    <dataValidation allowBlank="1" showInputMessage="1" showErrorMessage="1" prompt="Enter your company fax number in this cell" sqref="F4:H4" xr:uid="{C5A130EE-CBBE-49C7-87BD-A625BC04D94F}"/>
    <dataValidation allowBlank="1" showErrorMessage="1" sqref="I40:J40 I35:J35 I37:J37 E35:F37" xr:uid="{EFF90B1B-A70C-4BF0-AA00-A63B8903D5D9}"/>
  </dataValidations>
  <printOptions horizontalCentered="1"/>
  <pageMargins left="0.25" right="0.25" top="0.25" bottom="0.25" header="0" footer="0.25"/>
  <pageSetup scale="63" fitToHeight="0" orientation="portrait" r:id="rId1"/>
  <headerFooter differentFirst="1">
    <oddHeader>&amp;C&amp;"Arial"&amp;12&amp;K000000 NATO UNCLASSIFIED&amp;1#_x000D_</oddHeader>
    <oddFooter>&amp;C_x000D_&amp;1#&amp;"Arial"&amp;12&amp;K000000 NATO UNCLASSIFIED</oddFooter>
    <firstHeader>&amp;C&amp;"Arial"&amp;12&amp;K000000 NATO UNCLASSIFIED&amp;1#_x000D_</firstHeader>
    <firstFooter>&amp;C_x000D_&amp;1#&amp;"Arial"&amp;12&amp;K000000 NATO UNCLASSIFIED</first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cf992168c4050da81c817dce9b6e40f9">
  <xsd:schema xmlns:xsd="http://www.w3.org/2001/XMLSchema" xmlns:xs="http://www.w3.org/2001/XMLSchema" xmlns:p="http://schemas.microsoft.com/office/2006/metadata/properties" xmlns:ns2="041c8aef-367a-4e78-8d7f-3f1fc0250a88" targetNamespace="http://schemas.microsoft.com/office/2006/metadata/properties" ma:root="true" ma:fieldsID="eea2f48b0443b10899cb0a4358fad173"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 xmlns="041c8aef-367a-4e78-8d7f-3f1fc0250a88" xsi:nil="true"/>
    <_Flow_SignoffStatus xmlns="041c8aef-367a-4e78-8d7f-3f1fc0250a88" xsi:nil="true"/>
    <Month xmlns="041c8aef-367a-4e78-8d7f-3f1fc0250a88" xsi:nil="true"/>
    <lcf76f155ced4ddcb4097134ff3c332f xmlns="041c8aef-367a-4e78-8d7f-3f1fc0250a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6911DC-D31C-49EF-9ABD-ED0769458508}">
  <ds:schemaRefs>
    <ds:schemaRef ds:uri="http://schemas.microsoft.com/sharepoint/v3/contenttype/forms"/>
  </ds:schemaRefs>
</ds:datastoreItem>
</file>

<file path=customXml/itemProps2.xml><?xml version="1.0" encoding="utf-8"?>
<ds:datastoreItem xmlns:ds="http://schemas.openxmlformats.org/officeDocument/2006/customXml" ds:itemID="{9270940D-A30D-462A-8658-A9B4B366C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00CFFB-0FC7-44F2-A657-1F3F303304B9}">
  <ds:schemaRefs>
    <ds:schemaRef ds:uri="http://schemas.microsoft.com/office/2006/metadata/properties"/>
    <ds:schemaRef ds:uri="http://schemas.microsoft.com/office/infopath/2007/PartnerControls"/>
    <ds:schemaRef ds:uri="041c8aef-367a-4e78-8d7f-3f1fc0250a88"/>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TM03843795</Template>
  <Application>Microsoft Excel</Application>
  <DocSecurity>0</DocSecurity>
  <ScaleCrop>false</ScaleCrop>
  <HeadingPairs>
    <vt:vector size="4" baseType="variant">
      <vt:variant>
        <vt:lpstr>Worksheets</vt:lpstr>
      </vt:variant>
      <vt:variant>
        <vt:i4>6</vt:i4>
      </vt:variant>
      <vt:variant>
        <vt:lpstr>Named Ranges</vt:lpstr>
      </vt:variant>
      <vt:variant>
        <vt:i4>80</vt:i4>
      </vt:variant>
    </vt:vector>
  </HeadingPairs>
  <TitlesOfParts>
    <vt:vector size="86" baseType="lpstr">
      <vt:lpstr>Instructions</vt:lpstr>
      <vt:lpstr>Labor Rates</vt:lpstr>
      <vt:lpstr>SAMPLE</vt:lpstr>
      <vt:lpstr>Project 1</vt:lpstr>
      <vt:lpstr>Project 2</vt:lpstr>
      <vt:lpstr>Project 3</vt:lpstr>
      <vt:lpstr>'Project 2'!ColumnTitle1</vt:lpstr>
      <vt:lpstr>'Project 3'!ColumnTitle1</vt:lpstr>
      <vt:lpstr>SAMPLE!ColumnTitle1</vt:lpstr>
      <vt:lpstr>ColumnTitle1</vt:lpstr>
      <vt:lpstr>'Project 2'!ColumnTitleRegion1..B6.1</vt:lpstr>
      <vt:lpstr>'Project 3'!ColumnTitleRegion1..B6.1</vt:lpstr>
      <vt:lpstr>SAMPLE!ColumnTitleRegion1..B6.1</vt:lpstr>
      <vt:lpstr>ColumnTitleRegion1..B6.1</vt:lpstr>
      <vt:lpstr>'Project 2'!ColumnTitleRegion10..B24.1</vt:lpstr>
      <vt:lpstr>'Project 3'!ColumnTitleRegion10..B24.1</vt:lpstr>
      <vt:lpstr>SAMPLE!ColumnTitleRegion10..B24.1</vt:lpstr>
      <vt:lpstr>ColumnTitleRegion10..B24.1</vt:lpstr>
      <vt:lpstr>'Project 2'!ColumnTitleRegion11..B26.1</vt:lpstr>
      <vt:lpstr>'Project 3'!ColumnTitleRegion11..B26.1</vt:lpstr>
      <vt:lpstr>SAMPLE!ColumnTitleRegion11..B26.1</vt:lpstr>
      <vt:lpstr>ColumnTitleRegion11..B26.1</vt:lpstr>
      <vt:lpstr>'Project 2'!ColumnTitleRegion12..B28.1</vt:lpstr>
      <vt:lpstr>'Project 3'!ColumnTitleRegion12..B28.1</vt:lpstr>
      <vt:lpstr>SAMPLE!ColumnTitleRegion12..B28.1</vt:lpstr>
      <vt:lpstr>ColumnTitleRegion12..B28.1</vt:lpstr>
      <vt:lpstr>'Project 2'!ColumnTitleRegion13..B30.1</vt:lpstr>
      <vt:lpstr>'Project 3'!ColumnTitleRegion13..B30.1</vt:lpstr>
      <vt:lpstr>SAMPLE!ColumnTitleRegion13..B30.1</vt:lpstr>
      <vt:lpstr>ColumnTitleRegion13..B30.1</vt:lpstr>
      <vt:lpstr>'Project 2'!ColumnTitleRegion14..D33</vt:lpstr>
      <vt:lpstr>'Project 3'!ColumnTitleRegion14..D33</vt:lpstr>
      <vt:lpstr>SAMPLE!ColumnTitleRegion14..D33</vt:lpstr>
      <vt:lpstr>ColumnTitleRegion14..D33</vt:lpstr>
      <vt:lpstr>'Project 2'!ColumnTitleRegion2..B8.1</vt:lpstr>
      <vt:lpstr>'Project 3'!ColumnTitleRegion2..B8.1</vt:lpstr>
      <vt:lpstr>SAMPLE!ColumnTitleRegion2..B8.1</vt:lpstr>
      <vt:lpstr>ColumnTitleRegion2..B8.1</vt:lpstr>
      <vt:lpstr>'Project 2'!ColumnTitleRegion3..B10.1</vt:lpstr>
      <vt:lpstr>'Project 3'!ColumnTitleRegion3..B10.1</vt:lpstr>
      <vt:lpstr>SAMPLE!ColumnTitleRegion3..B10.1</vt:lpstr>
      <vt:lpstr>ColumnTitleRegion3..B10.1</vt:lpstr>
      <vt:lpstr>'Project 2'!ColumnTitleRegion4..B12.1</vt:lpstr>
      <vt:lpstr>'Project 3'!ColumnTitleRegion4..B12.1</vt:lpstr>
      <vt:lpstr>SAMPLE!ColumnTitleRegion4..B12.1</vt:lpstr>
      <vt:lpstr>ColumnTitleRegion4..B12.1</vt:lpstr>
      <vt:lpstr>'Project 2'!ColumnTitleRegion5..B14.1</vt:lpstr>
      <vt:lpstr>'Project 3'!ColumnTitleRegion5..B14.1</vt:lpstr>
      <vt:lpstr>SAMPLE!ColumnTitleRegion5..B14.1</vt:lpstr>
      <vt:lpstr>ColumnTitleRegion5..B14.1</vt:lpstr>
      <vt:lpstr>'Project 2'!ColumnTitleRegion6..B16.1</vt:lpstr>
      <vt:lpstr>'Project 3'!ColumnTitleRegion6..B16.1</vt:lpstr>
      <vt:lpstr>SAMPLE!ColumnTitleRegion6..B16.1</vt:lpstr>
      <vt:lpstr>ColumnTitleRegion6..B16.1</vt:lpstr>
      <vt:lpstr>'Project 2'!ColumnTitleRegion7..B18.1</vt:lpstr>
      <vt:lpstr>'Project 3'!ColumnTitleRegion7..B18.1</vt:lpstr>
      <vt:lpstr>SAMPLE!ColumnTitleRegion7..B18.1</vt:lpstr>
      <vt:lpstr>ColumnTitleRegion7..B18.1</vt:lpstr>
      <vt:lpstr>'Project 2'!ColumnTitleRegion8..B20.1</vt:lpstr>
      <vt:lpstr>'Project 3'!ColumnTitleRegion8..B20.1</vt:lpstr>
      <vt:lpstr>SAMPLE!ColumnTitleRegion8..B20.1</vt:lpstr>
      <vt:lpstr>ColumnTitleRegion8..B20.1</vt:lpstr>
      <vt:lpstr>'Project 2'!ColumnTitleRegion9..B22.1</vt:lpstr>
      <vt:lpstr>'Project 3'!ColumnTitleRegion9..B22.1</vt:lpstr>
      <vt:lpstr>SAMPLE!ColumnTitleRegion9..B22.1</vt:lpstr>
      <vt:lpstr>ColumnTitleRegion9..B22.1</vt:lpstr>
      <vt:lpstr>'Project 2'!Other</vt:lpstr>
      <vt:lpstr>'Project 3'!Other</vt:lpstr>
      <vt:lpstr>SAMPLE!Other</vt:lpstr>
      <vt:lpstr>Other</vt:lpstr>
      <vt:lpstr>'Project 1'!Print_Titles</vt:lpstr>
      <vt:lpstr>'Project 2'!Print_Titles</vt:lpstr>
      <vt:lpstr>'Project 3'!Print_Titles</vt:lpstr>
      <vt:lpstr>SAMPLE!Print_Titles</vt:lpstr>
      <vt:lpstr>'Project 2'!RowTitleRegion1..G35</vt:lpstr>
      <vt:lpstr>'Project 3'!RowTitleRegion1..G35</vt:lpstr>
      <vt:lpstr>SAMPLE!RowTitleRegion1..G35</vt:lpstr>
      <vt:lpstr>RowTitleRegion1..G35</vt:lpstr>
      <vt:lpstr>'Project 2'!Subtotal</vt:lpstr>
      <vt:lpstr>'Project 3'!Subtotal</vt:lpstr>
      <vt:lpstr>SAMPLE!Subtotal</vt:lpstr>
      <vt:lpstr>Subtotal</vt:lpstr>
      <vt:lpstr>'Project 2'!TaxRate</vt:lpstr>
      <vt:lpstr>'Project 3'!TaxRate</vt:lpstr>
      <vt:lpstr>SAMPLE!TaxRate</vt:lpstr>
      <vt:lpstr>TaxRate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2023-02-09T22:00:49Z</dcterms:created>
  <dcterms:modified xsi:type="dcterms:W3CDTF">2026-02-27T20:42:57Z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a92e2f-2324-4e33-828f-bfcf646a7190_Enabled">
    <vt:lpwstr>true</vt:lpwstr>
  </property>
  <property fmtid="{D5CDD505-2E9C-101B-9397-08002B2CF9AE}" pid="3" name="MSIP_Label_15a92e2f-2324-4e33-828f-bfcf646a7190_SetDate">
    <vt:lpwstr>2026-02-24T13:34:02Z</vt:lpwstr>
  </property>
  <property fmtid="{D5CDD505-2E9C-101B-9397-08002B2CF9AE}" pid="4" name="MSIP_Label_15a92e2f-2324-4e33-828f-bfcf646a7190_Method">
    <vt:lpwstr>Standard</vt:lpwstr>
  </property>
  <property fmtid="{D5CDD505-2E9C-101B-9397-08002B2CF9AE}" pid="5" name="MSIP_Label_15a92e2f-2324-4e33-828f-bfcf646a7190_Name">
    <vt:lpwstr>NATO Unclassified</vt:lpwstr>
  </property>
  <property fmtid="{D5CDD505-2E9C-101B-9397-08002B2CF9AE}" pid="6" name="MSIP_Label_15a92e2f-2324-4e33-828f-bfcf646a7190_SiteId">
    <vt:lpwstr>8da330ea-224e-4f1c-bd9d-32d86614e6cf</vt:lpwstr>
  </property>
  <property fmtid="{D5CDD505-2E9C-101B-9397-08002B2CF9AE}" pid="7" name="MSIP_Label_15a92e2f-2324-4e33-828f-bfcf646a7190_ActionId">
    <vt:lpwstr>519239a1-6072-44a5-832f-0188c3c321d6</vt:lpwstr>
  </property>
  <property fmtid="{D5CDD505-2E9C-101B-9397-08002B2CF9AE}" pid="8" name="MSIP_Label_15a92e2f-2324-4e33-828f-bfcf646a7190_ContentBits">
    <vt:lpwstr>3</vt:lpwstr>
  </property>
  <property fmtid="{D5CDD505-2E9C-101B-9397-08002B2CF9AE}" pid="9" name="MSIP_Label_15a92e2f-2324-4e33-828f-bfcf646a7190_Tag">
    <vt:lpwstr>10, 3, 0, 1</vt:lpwstr>
  </property>
  <property fmtid="{D5CDD505-2E9C-101B-9397-08002B2CF9AE}" pid="10" name="ContentTypeId">
    <vt:lpwstr>0x010100F4EE2C6C7677DE4789987EDC02380D9E</vt:lpwstr>
  </property>
  <property fmtid="{D5CDD505-2E9C-101B-9397-08002B2CF9AE}" pid="11" name="MediaServiceImageTags">
    <vt:lpwstr/>
  </property>
</Properties>
</file>