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mc:AlternateContent xmlns:mc="http://schemas.openxmlformats.org/markup-compatibility/2006">
    <mc:Choice Requires="x15">
      <x15ac:absPath xmlns:x15ac="http://schemas.microsoft.com/office/spreadsheetml/2010/11/ac" url="https://cloudncianatoint.sharepoint.com/sites/HQSACT-BudgetFinance-BUDFINProcurementandBudget/Shared Documents/BUDFIN Procurement and Budget/2026 REMOTE WORK/2026 SOLICITATIONS/IFIB/IFIB-ACT-SACT-26-02 PART B/2 - SOW or Specs/ENCLOSURE 4 - PRICING/"/>
    </mc:Choice>
  </mc:AlternateContent>
  <xr:revisionPtr revIDLastSave="21" documentId="8_{DE5B4033-C91B-4E07-B345-7ABC1DE84172}" xr6:coauthVersionLast="47" xr6:coauthVersionMax="47" xr10:uidLastSave="{2AACCAAB-45EC-4E8A-BC95-45438663CC5A}"/>
  <bookViews>
    <workbookView xWindow="-110" yWindow="-110" windowWidth="19420" windowHeight="11500" xr2:uid="{00000000-000D-0000-FFFF-FFFF00000000}"/>
  </bookViews>
  <sheets>
    <sheet name="26-02B PRICIN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1" i="1" l="1"/>
  <c r="Q22" i="1"/>
  <c r="N22" i="1"/>
  <c r="Q28" i="1"/>
  <c r="L31" i="1"/>
  <c r="J31" i="1"/>
  <c r="H31" i="1"/>
  <c r="Q19" i="1"/>
  <c r="P19" i="1"/>
  <c r="N19" i="1"/>
  <c r="L19" i="1"/>
  <c r="J19" i="1"/>
  <c r="H19" i="1"/>
  <c r="L22" i="1"/>
  <c r="J22" i="1"/>
  <c r="H22" i="1"/>
  <c r="P16" i="1"/>
  <c r="P17" i="1"/>
  <c r="P18" i="1"/>
  <c r="P20" i="1"/>
  <c r="P21" i="1"/>
  <c r="P23" i="1"/>
  <c r="P24" i="1"/>
  <c r="P25" i="1"/>
  <c r="P26" i="1"/>
  <c r="P27" i="1"/>
  <c r="P29" i="1"/>
  <c r="P30" i="1"/>
  <c r="N16" i="1"/>
  <c r="N17" i="1"/>
  <c r="N18" i="1"/>
  <c r="N20" i="1"/>
  <c r="N21" i="1"/>
  <c r="N23" i="1"/>
  <c r="N24" i="1"/>
  <c r="N25" i="1"/>
  <c r="N26" i="1"/>
  <c r="N27" i="1"/>
  <c r="N28" i="1"/>
  <c r="N29" i="1"/>
  <c r="N30" i="1"/>
  <c r="L16" i="1"/>
  <c r="L17" i="1"/>
  <c r="L18" i="1"/>
  <c r="L20" i="1"/>
  <c r="L21" i="1"/>
  <c r="L23" i="1"/>
  <c r="L24" i="1"/>
  <c r="L25" i="1"/>
  <c r="L26" i="1"/>
  <c r="L27" i="1"/>
  <c r="L28" i="1"/>
  <c r="L29" i="1"/>
  <c r="L30" i="1"/>
  <c r="J16" i="1"/>
  <c r="J17" i="1"/>
  <c r="J18" i="1"/>
  <c r="J20" i="1"/>
  <c r="J21" i="1"/>
  <c r="J23" i="1"/>
  <c r="J24" i="1"/>
  <c r="J25" i="1"/>
  <c r="J26" i="1"/>
  <c r="J27" i="1"/>
  <c r="J28" i="1"/>
  <c r="J29" i="1"/>
  <c r="J30" i="1"/>
  <c r="H16" i="1"/>
  <c r="Q16" i="1" s="1"/>
  <c r="H17" i="1"/>
  <c r="Q17" i="1" s="1"/>
  <c r="H18" i="1"/>
  <c r="Q18" i="1" s="1"/>
  <c r="H20" i="1"/>
  <c r="Q20" i="1" s="1"/>
  <c r="H21" i="1"/>
  <c r="Q21" i="1" s="1"/>
  <c r="H23" i="1"/>
  <c r="Q23" i="1" s="1"/>
  <c r="H24" i="1"/>
  <c r="Q24" i="1" s="1"/>
  <c r="H25" i="1"/>
  <c r="Q25" i="1" s="1"/>
  <c r="H26" i="1"/>
  <c r="Q26" i="1" s="1"/>
  <c r="H27" i="1"/>
  <c r="Q27" i="1" s="1"/>
  <c r="H28" i="1"/>
  <c r="H29" i="1"/>
  <c r="Q29" i="1" s="1"/>
  <c r="H30" i="1"/>
  <c r="Q30" i="1" s="1"/>
  <c r="J15" i="1" l="1"/>
  <c r="H15" i="1"/>
  <c r="P15" i="1" l="1"/>
  <c r="N15" i="1"/>
  <c r="L15" i="1"/>
  <c r="Q15" i="1" s="1"/>
</calcChain>
</file>

<file path=xl/sharedStrings.xml><?xml version="1.0" encoding="utf-8"?>
<sst xmlns="http://schemas.openxmlformats.org/spreadsheetml/2006/main" count="82" uniqueCount="49">
  <si>
    <t>Company Name</t>
  </si>
  <si>
    <t xml:space="preserve">IFIB-ACT-SACT-26-02B PRICE VOLUME                                                                                                                                 </t>
  </si>
  <si>
    <t>Company Address</t>
  </si>
  <si>
    <r>
      <rPr>
        <b/>
        <sz val="12"/>
        <color theme="1"/>
        <rFont val="Calibri Light"/>
        <scheme val="major"/>
      </rPr>
      <t xml:space="preserve">BIDDERS SHALL ONLY SUBMIT THE NUMBER OF CANDIDATES REQUESTED WITHIN EACH LABOUR CATEGORY (I.E. IF THREE CANDIDATES ARE IDENTIFIED IN ONE LC, THEN THE COMPANY SHALL SUBMIT NO MORE THAN THREE CANDIDATES IN THAT LC).  </t>
    </r>
    <r>
      <rPr>
        <sz val="12"/>
        <color theme="1"/>
        <rFont val="Calibri Light"/>
        <scheme val="major"/>
      </rPr>
      <t xml:space="preserve">Proposed rates must be fully "loaded [G&amp;A, O/H etc.], however anticipated travel shall not be included.  Travel, if required, will be handled separately in accordance with the ACT Financial Manual and </t>
    </r>
    <r>
      <rPr>
        <b/>
        <sz val="12"/>
        <color theme="1"/>
        <rFont val="Calibri Light"/>
        <scheme val="major"/>
      </rPr>
      <t>will not be a consideration for award decision</t>
    </r>
    <r>
      <rPr>
        <sz val="12"/>
        <color theme="1"/>
        <rFont val="Calibri Light"/>
        <scheme val="major"/>
      </rPr>
      <t xml:space="preserve">. </t>
    </r>
  </si>
  <si>
    <t>Authorizing Company Official</t>
  </si>
  <si>
    <t>Name</t>
  </si>
  <si>
    <t>Position</t>
  </si>
  <si>
    <t>Title</t>
  </si>
  <si>
    <t>CALCULATIONS SHOULD BE BASED ON 1800 HOURS PER YEAR TO ENSURE FAIR AND TRANSPARENT REVIEW OF FINANCIALS AND WILL BE ALLOCATED BASED ON ACTUAL START DATE - DO NOT CHANGE THE HOURS ON THE SPREADSHEET BASED ON AN ESTIMATE OF HOURS TO BE PROVIDED.  ANY CHANGES WILL BE REVERTED TO 1800 HOURS FOR FAIR AND ACCURATE COMPARISON.</t>
  </si>
  <si>
    <t>Signature</t>
  </si>
  <si>
    <t>Authorizing Company Witness Official</t>
  </si>
  <si>
    <t>IF UNABLE TO SIGN ELECTRONICALLY, PLEASE ALSO SUBMIT A PDF DOCUMENT WITH FINAL PRICING AND SIGNATURES / DO NOT JUST SUBMIT PDF WITHOUT THE EXCEL SPREADSHEET</t>
  </si>
  <si>
    <r>
      <t xml:space="preserve">This section to be completed by the proposing company.  All hours totals are calculated at 1800 hours per candidate unless otherwise specified.  This spreadsheet is provided for ease/consistancy of price submission only.  It is the </t>
    </r>
    <r>
      <rPr>
        <b/>
        <u/>
        <sz val="12"/>
        <color rgb="FF0070C0"/>
        <rFont val="Calibri Light"/>
        <scheme val="major"/>
      </rPr>
      <t>sole responsibility</t>
    </r>
    <r>
      <rPr>
        <b/>
        <sz val="12"/>
        <color rgb="FF0070C0"/>
        <rFont val="Calibri Light"/>
        <scheme val="major"/>
      </rPr>
      <t xml:space="preserve"> of the proposing company to ensure that the formulas accurately reflect the proper total proposed value.</t>
    </r>
  </si>
  <si>
    <t>Labour Category</t>
  </si>
  <si>
    <t>Est. Start</t>
  </si>
  <si>
    <t>Location</t>
  </si>
  <si>
    <t>Candidate Name</t>
  </si>
  <si>
    <t>Base Period Hourly</t>
  </si>
  <si>
    <t>Base Period (2026) Total</t>
  </si>
  <si>
    <t>Option One Hourly</t>
  </si>
  <si>
    <t>Option One (2027) Total</t>
  </si>
  <si>
    <t>Option Two Hourly</t>
  </si>
  <si>
    <t>Option Two (2028) Total</t>
  </si>
  <si>
    <t>Option Three Hourly</t>
  </si>
  <si>
    <t>Option Three (2029) Total</t>
  </si>
  <si>
    <t>Option Four Hourly</t>
  </si>
  <si>
    <t>Option Four (2030) Total</t>
  </si>
  <si>
    <t>Total Base + options</t>
  </si>
  <si>
    <t>10A</t>
  </si>
  <si>
    <t>FULL STACK DEVELOPER</t>
  </si>
  <si>
    <t>DOA</t>
  </si>
  <si>
    <t>ON-SITE - Norfolk, VA, USA</t>
  </si>
  <si>
    <t>10B</t>
  </si>
  <si>
    <t>10C</t>
  </si>
  <si>
    <t>DEVSECOPS ENGINEER</t>
  </si>
  <si>
    <t>SENIOR CONTRACTOR SUPPORT TO ACT OFFICE OF INTERNAL AUDIT</t>
  </si>
  <si>
    <t>CYBERSPACE CONCEPT DEVELOPER &amp; VALIDATOR</t>
  </si>
  <si>
    <t>CYBERSPACE WARDARE DEVELOPMENT ENGINEER</t>
  </si>
  <si>
    <t>SECURITY CIS ACCREDITATION AUTHORITY</t>
  </si>
  <si>
    <t>CONTRACTOR SUPPORT TO CAPABILITY LIFECYCLE AI/ML ENGINEER </t>
  </si>
  <si>
    <t>SUPPORT FOR BUSINESS ANALYSIS AND REQUIREMENT MANAGEMENT</t>
  </si>
  <si>
    <t>CONTRACTOR SUPPORT TO ANALYTICS SPECIALIST – CAPABILITY LIFECYCLE (ENGINEERING)</t>
  </si>
  <si>
    <t>45A</t>
  </si>
  <si>
    <t>CONTRACTOR SUPPORT TO CAPDEV QUALITY MANAGEMENT BRANCH, QUALITY ASSURANCE ANALYST</t>
  </si>
  <si>
    <t>45B</t>
  </si>
  <si>
    <t>NATO DIGITAL BACKBONE SYSTEMS ANALYST (AKA COMMAND NETWORK SYSTEMS ANALYST)</t>
  </si>
  <si>
    <t>NUCLEAR CONSULTATION COMMAND &amp; CONTROL (NC3) COORDINATION SUPPORT SECRETARIAT </t>
  </si>
  <si>
    <t xml:space="preserve">PROTOCOL SPECIALIST  </t>
  </si>
  <si>
    <t>ICS DATA ANALYSTS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</si>
</sst>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0.00"/>
  </numFmts>
  <fonts count="13">
    <font>
      <sz val="11"/>
      <color theme="1"/>
      <name val="Calibri"/>
      <family val="2"/>
      <scheme val="minor"/>
    </font>
    <font>
      <sz val="12"/>
      <color theme="1"/>
      <name val="Calibri Light"/>
      <scheme val="major"/>
    </font>
    <font>
      <b/>
      <sz val="12"/>
      <color theme="1"/>
      <name val="Calibri Light"/>
      <scheme val="major"/>
    </font>
    <font>
      <b/>
      <sz val="12"/>
      <color theme="2" tint="-0.89999084444715716"/>
      <name val="Calibri Light"/>
      <scheme val="major"/>
    </font>
    <font>
      <b/>
      <sz val="9"/>
      <color rgb="FFFF0000"/>
      <name val="Calibri Light"/>
      <scheme val="major"/>
    </font>
    <font>
      <b/>
      <sz val="12"/>
      <color rgb="FF0070C0"/>
      <name val="Calibri Light"/>
      <scheme val="major"/>
    </font>
    <font>
      <b/>
      <u/>
      <sz val="12"/>
      <color rgb="FF0070C0"/>
      <name val="Calibri Light"/>
      <scheme val="major"/>
    </font>
    <font>
      <sz val="12"/>
      <name val="Calibri Light"/>
      <scheme val="major"/>
    </font>
    <font>
      <sz val="12"/>
      <color theme="4" tint="-0.249977111117893"/>
      <name val="Calibri Light"/>
      <scheme val="major"/>
    </font>
    <font>
      <sz val="12"/>
      <color rgb="FF0070C0"/>
      <name val="Calibri Light"/>
      <scheme val="major"/>
    </font>
    <font>
      <sz val="12"/>
      <color theme="1"/>
      <name val="Calibri Light"/>
      <family val="2"/>
      <charset val="1"/>
    </font>
    <font>
      <sz val="12"/>
      <color rgb="FFFF0000"/>
      <name val="Calibri Light"/>
      <scheme val="major"/>
    </font>
    <font>
      <sz val="12"/>
      <color rgb="FFFF0000"/>
      <name val="Calibri Light"/>
      <family val="2"/>
      <charset val="1"/>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s>
  <cellStyleXfs count="1">
    <xf numFmtId="0" fontId="0" fillId="0" borderId="0"/>
  </cellStyleXfs>
  <cellXfs count="86">
    <xf numFmtId="0" fontId="0" fillId="0" borderId="0" xfId="0"/>
    <xf numFmtId="0" fontId="1" fillId="0" borderId="0" xfId="0" applyFont="1"/>
    <xf numFmtId="0" fontId="2" fillId="0" borderId="1" xfId="0" applyFont="1" applyBorder="1" applyAlignment="1">
      <alignment horizontal="left"/>
    </xf>
    <xf numFmtId="164" fontId="1" fillId="3" borderId="0" xfId="0" applyNumberFormat="1" applyFont="1" applyFill="1"/>
    <xf numFmtId="164" fontId="1" fillId="0" borderId="0" xfId="0" applyNumberFormat="1" applyFont="1"/>
    <xf numFmtId="0" fontId="1" fillId="3" borderId="0" xfId="0" applyFont="1" applyFill="1"/>
    <xf numFmtId="0" fontId="2" fillId="2" borderId="0" xfId="0" applyFont="1" applyFill="1" applyAlignment="1">
      <alignment horizontal="left"/>
    </xf>
    <xf numFmtId="0" fontId="1" fillId="2" borderId="0" xfId="0" applyFont="1" applyFill="1" applyAlignment="1">
      <alignment horizontal="center"/>
    </xf>
    <xf numFmtId="0" fontId="1" fillId="2" borderId="0" xfId="0" applyFont="1" applyFill="1"/>
    <xf numFmtId="164" fontId="1" fillId="2" borderId="0" xfId="0" applyNumberFormat="1" applyFont="1" applyFill="1" applyAlignment="1">
      <alignment wrapText="1"/>
    </xf>
    <xf numFmtId="164" fontId="1" fillId="2" borderId="0" xfId="0" applyNumberFormat="1" applyFont="1" applyFill="1"/>
    <xf numFmtId="0" fontId="1" fillId="0" borderId="1" xfId="0" applyFont="1" applyBorder="1"/>
    <xf numFmtId="164" fontId="1" fillId="0" borderId="0" xfId="0" applyNumberFormat="1" applyFont="1" applyAlignment="1">
      <alignment wrapText="1"/>
    </xf>
    <xf numFmtId="0" fontId="1" fillId="0" borderId="0" xfId="0" applyFont="1" applyAlignment="1">
      <alignment horizontal="left"/>
    </xf>
    <xf numFmtId="0" fontId="2" fillId="0" borderId="1" xfId="0" applyFont="1" applyBorder="1" applyAlignment="1">
      <alignment horizontal="left" wrapText="1"/>
    </xf>
    <xf numFmtId="0" fontId="1" fillId="0" borderId="4" xfId="0" applyFont="1" applyBorder="1"/>
    <xf numFmtId="0" fontId="2" fillId="0" borderId="4" xfId="0" applyFont="1" applyBorder="1" applyAlignment="1">
      <alignment horizontal="left"/>
    </xf>
    <xf numFmtId="0" fontId="2" fillId="0" borderId="4" xfId="0" applyFont="1" applyBorder="1" applyAlignment="1">
      <alignment horizontal="center"/>
    </xf>
    <xf numFmtId="0" fontId="2" fillId="2" borderId="4" xfId="0" applyFont="1" applyFill="1" applyBorder="1"/>
    <xf numFmtId="0" fontId="5" fillId="0" borderId="4" xfId="0" applyFont="1" applyBorder="1" applyAlignment="1">
      <alignment horizontal="center" wrapText="1"/>
    </xf>
    <xf numFmtId="164" fontId="5" fillId="0" borderId="4" xfId="0" applyNumberFormat="1" applyFont="1" applyBorder="1" applyAlignment="1">
      <alignment horizontal="center" textRotation="45" wrapText="1"/>
    </xf>
    <xf numFmtId="164" fontId="5" fillId="3" borderId="4" xfId="0" applyNumberFormat="1" applyFont="1" applyFill="1" applyBorder="1" applyAlignment="1">
      <alignment horizontal="center" textRotation="45" wrapText="1"/>
    </xf>
    <xf numFmtId="0" fontId="2" fillId="3" borderId="0" xfId="0" applyFont="1" applyFill="1"/>
    <xf numFmtId="0" fontId="1" fillId="0" borderId="0" xfId="0" applyFont="1" applyAlignment="1">
      <alignment horizontal="center"/>
    </xf>
    <xf numFmtId="0" fontId="2" fillId="0" borderId="10" xfId="0" applyFont="1" applyBorder="1" applyAlignment="1">
      <alignment horizontal="center"/>
    </xf>
    <xf numFmtId="0" fontId="7" fillId="5" borderId="4"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xf numFmtId="15" fontId="11" fillId="5" borderId="12" xfId="0" applyNumberFormat="1" applyFont="1" applyFill="1" applyBorder="1" applyAlignment="1">
      <alignment horizontal="center" vertical="center" wrapText="1"/>
    </xf>
    <xf numFmtId="0" fontId="1" fillId="5" borderId="7" xfId="0" applyFont="1" applyFill="1" applyBorder="1"/>
    <xf numFmtId="0" fontId="8" fillId="5" borderId="4" xfId="0" applyFont="1" applyFill="1" applyBorder="1" applyAlignment="1">
      <alignment horizontal="center" vertical="center"/>
    </xf>
    <xf numFmtId="164" fontId="9" fillId="5" borderId="4" xfId="0" applyNumberFormat="1" applyFont="1" applyFill="1" applyBorder="1" applyAlignment="1">
      <alignment horizontal="center" vertical="center" wrapText="1"/>
    </xf>
    <xf numFmtId="164" fontId="9" fillId="5" borderId="4" xfId="0" applyNumberFormat="1" applyFont="1" applyFill="1" applyBorder="1" applyAlignment="1">
      <alignment horizontal="center" vertical="center"/>
    </xf>
    <xf numFmtId="0" fontId="1" fillId="5" borderId="0" xfId="0" applyFont="1" applyFill="1"/>
    <xf numFmtId="0" fontId="11" fillId="5" borderId="4" xfId="0" applyFont="1" applyFill="1" applyBorder="1" applyAlignment="1">
      <alignment horizontal="center" vertical="center" wrapText="1"/>
    </xf>
    <xf numFmtId="0" fontId="1" fillId="6" borderId="7" xfId="0" applyFont="1" applyFill="1" applyBorder="1"/>
    <xf numFmtId="0" fontId="8" fillId="6" borderId="4" xfId="0" applyFont="1" applyFill="1" applyBorder="1" applyAlignment="1">
      <alignment horizontal="center" vertical="center"/>
    </xf>
    <xf numFmtId="164" fontId="9" fillId="6" borderId="4" xfId="0" applyNumberFormat="1" applyFont="1" applyFill="1" applyBorder="1" applyAlignment="1">
      <alignment horizontal="center" vertical="center" wrapText="1"/>
    </xf>
    <xf numFmtId="164" fontId="9" fillId="6" borderId="4" xfId="0" applyNumberFormat="1" applyFont="1" applyFill="1" applyBorder="1" applyAlignment="1">
      <alignment horizontal="center" vertical="center"/>
    </xf>
    <xf numFmtId="0" fontId="1" fillId="6" borderId="0" xfId="0" applyFont="1" applyFill="1"/>
    <xf numFmtId="15" fontId="11" fillId="6" borderId="6" xfId="0" applyNumberFormat="1" applyFont="1" applyFill="1" applyBorder="1" applyAlignment="1">
      <alignment horizontal="center" vertical="center" wrapText="1"/>
    </xf>
    <xf numFmtId="0" fontId="10" fillId="5" borderId="0" xfId="0" applyFont="1" applyFill="1" applyAlignment="1">
      <alignment vertical="center"/>
    </xf>
    <xf numFmtId="0" fontId="10" fillId="5" borderId="4" xfId="0" applyFont="1" applyFill="1" applyBorder="1" applyAlignment="1">
      <alignment vertical="center"/>
    </xf>
    <xf numFmtId="0" fontId="10" fillId="5" borderId="10" xfId="0" applyFont="1" applyFill="1" applyBorder="1" applyAlignment="1">
      <alignment vertical="center"/>
    </xf>
    <xf numFmtId="0" fontId="10" fillId="6" borderId="4" xfId="0" applyFont="1" applyFill="1" applyBorder="1" applyAlignment="1">
      <alignment vertical="center"/>
    </xf>
    <xf numFmtId="0" fontId="10" fillId="6" borderId="10" xfId="0" applyFont="1" applyFill="1" applyBorder="1" applyAlignment="1">
      <alignment vertical="center"/>
    </xf>
    <xf numFmtId="15" fontId="11" fillId="5" borderId="6" xfId="0" applyNumberFormat="1" applyFont="1" applyFill="1" applyBorder="1" applyAlignment="1">
      <alignment horizontal="center" vertical="center" wrapText="1"/>
    </xf>
    <xf numFmtId="15" fontId="11" fillId="5" borderId="9" xfId="0" applyNumberFormat="1" applyFont="1" applyFill="1" applyBorder="1" applyAlignment="1">
      <alignment horizontal="center" vertical="center" wrapText="1"/>
    </xf>
    <xf numFmtId="0" fontId="1" fillId="5" borderId="13" xfId="0" applyFont="1" applyFill="1" applyBorder="1"/>
    <xf numFmtId="0" fontId="8" fillId="5" borderId="10" xfId="0" applyFont="1" applyFill="1" applyBorder="1" applyAlignment="1">
      <alignment horizontal="center" vertical="center"/>
    </xf>
    <xf numFmtId="164" fontId="9" fillId="5" borderId="10" xfId="0" applyNumberFormat="1" applyFont="1" applyFill="1" applyBorder="1" applyAlignment="1">
      <alignment horizontal="center" vertical="center" wrapText="1"/>
    </xf>
    <xf numFmtId="164" fontId="9" fillId="5" borderId="10" xfId="0" applyNumberFormat="1" applyFont="1" applyFill="1" applyBorder="1" applyAlignment="1">
      <alignment horizontal="center" vertical="center"/>
    </xf>
    <xf numFmtId="15" fontId="11" fillId="6" borderId="12" xfId="0" applyNumberFormat="1" applyFont="1" applyFill="1" applyBorder="1" applyAlignment="1">
      <alignment horizontal="center" vertical="center" wrapText="1"/>
    </xf>
    <xf numFmtId="0" fontId="1" fillId="6" borderId="14" xfId="0" applyFont="1" applyFill="1" applyBorder="1"/>
    <xf numFmtId="0" fontId="8" fillId="6" borderId="8" xfId="0" applyFont="1" applyFill="1" applyBorder="1" applyAlignment="1">
      <alignment horizontal="center" vertical="center"/>
    </xf>
    <xf numFmtId="164" fontId="9" fillId="6" borderId="8" xfId="0" applyNumberFormat="1" applyFont="1" applyFill="1" applyBorder="1" applyAlignment="1">
      <alignment horizontal="center" vertical="center" wrapText="1"/>
    </xf>
    <xf numFmtId="164" fontId="9" fillId="6" borderId="8" xfId="0" applyNumberFormat="1" applyFont="1" applyFill="1" applyBorder="1" applyAlignment="1">
      <alignment horizontal="center" vertical="center"/>
    </xf>
    <xf numFmtId="15" fontId="11" fillId="6" borderId="15" xfId="0" applyNumberFormat="1"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2" fillId="6" borderId="4" xfId="0" applyFont="1" applyFill="1" applyBorder="1" applyAlignment="1">
      <alignment vertical="center"/>
    </xf>
    <xf numFmtId="15" fontId="11" fillId="6" borderId="9" xfId="0" applyNumberFormat="1" applyFont="1" applyFill="1" applyBorder="1" applyAlignment="1">
      <alignment horizontal="center" vertical="center" wrapText="1"/>
    </xf>
    <xf numFmtId="0" fontId="7" fillId="6" borderId="10" xfId="0" applyFont="1" applyFill="1" applyBorder="1" applyAlignment="1">
      <alignment horizontal="center" vertical="center" wrapText="1"/>
    </xf>
    <xf numFmtId="0" fontId="1" fillId="6" borderId="13" xfId="0" applyFont="1" applyFill="1" applyBorder="1"/>
    <xf numFmtId="0" fontId="8" fillId="6" borderId="10" xfId="0" applyFont="1" applyFill="1" applyBorder="1" applyAlignment="1">
      <alignment horizontal="center" vertical="center"/>
    </xf>
    <xf numFmtId="164" fontId="9" fillId="6" borderId="10" xfId="0" applyNumberFormat="1" applyFont="1" applyFill="1" applyBorder="1" applyAlignment="1">
      <alignment horizontal="center" vertical="center" wrapText="1"/>
    </xf>
    <xf numFmtId="164" fontId="9" fillId="6" borderId="10" xfId="0" applyNumberFormat="1" applyFont="1" applyFill="1" applyBorder="1" applyAlignment="1">
      <alignment horizontal="center" vertical="center"/>
    </xf>
    <xf numFmtId="15" fontId="11" fillId="5" borderId="4" xfId="0" applyNumberFormat="1" applyFont="1" applyFill="1" applyBorder="1" applyAlignment="1">
      <alignment horizontal="center" vertical="center" wrapText="1"/>
    </xf>
    <xf numFmtId="0" fontId="1" fillId="5" borderId="4" xfId="0" applyFont="1" applyFill="1" applyBorder="1"/>
    <xf numFmtId="0" fontId="7" fillId="5" borderId="11" xfId="0" applyFont="1" applyFill="1" applyBorder="1" applyAlignment="1">
      <alignment horizontal="center" vertical="center" wrapText="1"/>
    </xf>
    <xf numFmtId="15" fontId="7" fillId="5" borderId="4" xfId="0" applyNumberFormat="1" applyFont="1" applyFill="1" applyBorder="1" applyAlignment="1">
      <alignment vertical="center" wrapText="1"/>
    </xf>
    <xf numFmtId="0" fontId="7" fillId="6" borderId="16" xfId="0" applyFont="1" applyFill="1" applyBorder="1" applyAlignment="1">
      <alignment horizontal="center" vertical="center" wrapText="1"/>
    </xf>
    <xf numFmtId="0" fontId="11" fillId="5" borderId="0" xfId="0" applyFont="1" applyFill="1" applyAlignment="1">
      <alignment horizontal="left" vertical="center"/>
    </xf>
    <xf numFmtId="0" fontId="11" fillId="6" borderId="4" xfId="0" applyFont="1" applyFill="1" applyBorder="1" applyAlignment="1">
      <alignment horizontal="center" vertical="center" wrapText="1"/>
    </xf>
    <xf numFmtId="164" fontId="9" fillId="7" borderId="8" xfId="0" applyNumberFormat="1" applyFont="1" applyFill="1" applyBorder="1" applyAlignment="1">
      <alignment horizontal="center" vertical="center"/>
    </xf>
    <xf numFmtId="164" fontId="9" fillId="7" borderId="4" xfId="0" applyNumberFormat="1" applyFont="1" applyFill="1" applyBorder="1" applyAlignment="1">
      <alignment horizontal="center" vertical="center"/>
    </xf>
    <xf numFmtId="164" fontId="3" fillId="0" borderId="5"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164" fontId="1" fillId="0" borderId="0" xfId="0" applyNumberFormat="1" applyFont="1" applyAlignment="1">
      <alignment horizontal="left" vertical="center" wrapText="1"/>
    </xf>
    <xf numFmtId="164" fontId="4" fillId="0" borderId="0" xfId="0" applyNumberFormat="1" applyFont="1" applyAlignment="1">
      <alignment horizontal="center" wrapText="1"/>
    </xf>
    <xf numFmtId="0" fontId="5" fillId="4" borderId="0" xfId="0" applyFont="1" applyFill="1" applyAlignment="1">
      <alignment horizontal="left" wrapText="1"/>
    </xf>
    <xf numFmtId="0" fontId="2"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1"/>
  <sheetViews>
    <sheetView tabSelected="1" zoomScale="84" zoomScaleNormal="84" workbookViewId="0">
      <selection activeCell="Q32" sqref="Q32"/>
    </sheetView>
  </sheetViews>
  <sheetFormatPr defaultColWidth="8.7109375" defaultRowHeight="15.6"/>
  <cols>
    <col min="1" max="1" width="8.85546875" style="1" customWidth="1"/>
    <col min="2" max="2" width="113.7109375" style="13" customWidth="1"/>
    <col min="3" max="3" width="11.85546875" style="1" bestFit="1" customWidth="1"/>
    <col min="4" max="4" width="27.7109375" style="23" customWidth="1"/>
    <col min="5" max="5" width="2.7109375" style="1" customWidth="1"/>
    <col min="6" max="6" width="27.7109375" style="1" customWidth="1"/>
    <col min="7" max="7" width="16.5703125" style="12" customWidth="1"/>
    <col min="8" max="8" width="16.28515625" style="4" bestFit="1" customWidth="1"/>
    <col min="9" max="9" width="15.42578125" style="4" bestFit="1" customWidth="1"/>
    <col min="10" max="10" width="14.5703125" style="4" bestFit="1" customWidth="1"/>
    <col min="11" max="11" width="15.42578125" style="4" bestFit="1" customWidth="1"/>
    <col min="12" max="12" width="14.5703125" style="4" bestFit="1" customWidth="1"/>
    <col min="13" max="13" width="15.42578125" style="4" bestFit="1" customWidth="1"/>
    <col min="14" max="14" width="14.5703125" style="4" bestFit="1" customWidth="1"/>
    <col min="15" max="15" width="15.42578125" style="3" bestFit="1" customWidth="1"/>
    <col min="16" max="16" width="14.5703125" style="3" bestFit="1" customWidth="1"/>
    <col min="17" max="17" width="14.5703125" style="4" bestFit="1" customWidth="1"/>
    <col min="18" max="24" width="9.140625" style="5" customWidth="1"/>
    <col min="25" max="16384" width="8.7109375" style="1"/>
  </cols>
  <sheetData>
    <row r="1" spans="1:22" ht="48" customHeight="1">
      <c r="B1" s="2" t="s">
        <v>0</v>
      </c>
      <c r="C1" s="79"/>
      <c r="D1" s="79"/>
      <c r="E1" s="79"/>
      <c r="F1" s="77" t="s">
        <v>1</v>
      </c>
      <c r="G1" s="78"/>
      <c r="H1" s="78"/>
      <c r="I1" s="78"/>
      <c r="J1" s="78"/>
      <c r="K1" s="78"/>
      <c r="L1" s="78"/>
      <c r="M1" s="78"/>
      <c r="N1" s="78"/>
      <c r="O1" s="78"/>
    </row>
    <row r="2" spans="1:22" ht="117" customHeight="1">
      <c r="B2" s="2" t="s">
        <v>2</v>
      </c>
      <c r="C2" s="79"/>
      <c r="D2" s="79"/>
      <c r="E2" s="79"/>
      <c r="G2" s="82" t="s">
        <v>3</v>
      </c>
      <c r="H2" s="82"/>
      <c r="I2" s="82"/>
      <c r="J2" s="82"/>
      <c r="K2" s="82"/>
      <c r="L2" s="82"/>
      <c r="M2" s="82"/>
      <c r="N2" s="82"/>
      <c r="O2" s="82"/>
      <c r="P2" s="82"/>
      <c r="Q2" s="82"/>
    </row>
    <row r="3" spans="1:22" ht="6" customHeight="1">
      <c r="B3" s="6"/>
      <c r="C3" s="7"/>
      <c r="D3" s="7"/>
      <c r="E3" s="7"/>
      <c r="F3" s="8"/>
      <c r="G3" s="9"/>
      <c r="H3" s="10"/>
      <c r="I3" s="10"/>
      <c r="J3" s="10"/>
      <c r="K3" s="10"/>
      <c r="L3" s="10"/>
      <c r="M3" s="10"/>
      <c r="N3" s="10"/>
      <c r="Q3" s="10"/>
    </row>
    <row r="4" spans="1:22">
      <c r="B4" s="2" t="s">
        <v>4</v>
      </c>
      <c r="C4" s="11" t="s">
        <v>5</v>
      </c>
      <c r="D4" s="80"/>
      <c r="E4" s="81"/>
    </row>
    <row r="5" spans="1:22">
      <c r="C5" s="11" t="s">
        <v>6</v>
      </c>
      <c r="D5" s="80"/>
      <c r="E5" s="81"/>
    </row>
    <row r="6" spans="1:22" ht="15.75" customHeight="1">
      <c r="C6" s="11" t="s">
        <v>7</v>
      </c>
      <c r="D6" s="80"/>
      <c r="E6" s="81"/>
      <c r="H6" s="83" t="s">
        <v>8</v>
      </c>
      <c r="I6" s="83"/>
      <c r="J6" s="83"/>
      <c r="K6" s="83"/>
      <c r="L6" s="83"/>
      <c r="M6" s="83"/>
      <c r="R6" s="3"/>
      <c r="S6" s="3"/>
      <c r="T6" s="3"/>
      <c r="U6" s="3"/>
      <c r="V6" s="3"/>
    </row>
    <row r="7" spans="1:22" ht="15.6" customHeight="1">
      <c r="C7" s="11" t="s">
        <v>9</v>
      </c>
      <c r="D7" s="80"/>
      <c r="E7" s="81"/>
      <c r="H7" s="83"/>
      <c r="I7" s="83"/>
      <c r="J7" s="83"/>
      <c r="K7" s="83"/>
      <c r="L7" s="83"/>
      <c r="M7" s="83"/>
    </row>
    <row r="8" spans="1:22">
      <c r="B8" s="14" t="s">
        <v>10</v>
      </c>
      <c r="C8" s="11" t="s">
        <v>5</v>
      </c>
      <c r="D8" s="80"/>
      <c r="E8" s="81"/>
      <c r="H8" s="83"/>
      <c r="I8" s="83"/>
      <c r="J8" s="83"/>
      <c r="K8" s="83"/>
      <c r="L8" s="83"/>
      <c r="M8" s="83"/>
    </row>
    <row r="9" spans="1:22" ht="15.6" customHeight="1">
      <c r="C9" s="11" t="s">
        <v>6</v>
      </c>
      <c r="D9" s="80"/>
      <c r="E9" s="81"/>
      <c r="H9" s="83"/>
      <c r="I9" s="83"/>
      <c r="J9" s="83"/>
      <c r="K9" s="83"/>
      <c r="L9" s="83"/>
      <c r="M9" s="83"/>
    </row>
    <row r="10" spans="1:22" ht="15.6" customHeight="1">
      <c r="C10" s="11" t="s">
        <v>7</v>
      </c>
      <c r="D10" s="80"/>
      <c r="E10" s="81"/>
    </row>
    <row r="11" spans="1:22" ht="15.6" customHeight="1">
      <c r="C11" s="11" t="s">
        <v>9</v>
      </c>
      <c r="D11" s="80"/>
      <c r="E11" s="81"/>
    </row>
    <row r="12" spans="1:22" ht="50.25" customHeight="1">
      <c r="B12" s="85" t="s">
        <v>11</v>
      </c>
      <c r="C12" s="85"/>
      <c r="D12" s="85"/>
      <c r="F12" s="84" t="s">
        <v>12</v>
      </c>
      <c r="G12" s="84"/>
      <c r="H12" s="84"/>
      <c r="I12" s="84"/>
      <c r="J12" s="84"/>
      <c r="K12" s="84"/>
      <c r="L12" s="84"/>
      <c r="M12" s="84"/>
      <c r="N12" s="84"/>
      <c r="O12" s="84"/>
      <c r="P12" s="84"/>
      <c r="Q12" s="84"/>
    </row>
    <row r="13" spans="1:22" ht="6" customHeight="1">
      <c r="B13" s="6"/>
      <c r="C13" s="7"/>
      <c r="D13" s="7"/>
      <c r="E13" s="7"/>
      <c r="F13" s="8"/>
      <c r="G13" s="9"/>
      <c r="H13" s="10"/>
      <c r="I13" s="10"/>
      <c r="J13" s="10"/>
      <c r="K13" s="10"/>
      <c r="L13" s="10"/>
      <c r="M13" s="10"/>
      <c r="N13" s="10"/>
      <c r="Q13" s="10"/>
    </row>
    <row r="14" spans="1:22" ht="71.25" customHeight="1">
      <c r="A14" s="15"/>
      <c r="B14" s="16" t="s">
        <v>13</v>
      </c>
      <c r="C14" s="17" t="s">
        <v>14</v>
      </c>
      <c r="D14" s="24" t="s">
        <v>15</v>
      </c>
      <c r="E14" s="18"/>
      <c r="F14" s="19" t="s">
        <v>16</v>
      </c>
      <c r="G14" s="20" t="s">
        <v>17</v>
      </c>
      <c r="H14" s="20" t="s">
        <v>18</v>
      </c>
      <c r="I14" s="20" t="s">
        <v>19</v>
      </c>
      <c r="J14" s="20" t="s">
        <v>20</v>
      </c>
      <c r="K14" s="20" t="s">
        <v>21</v>
      </c>
      <c r="L14" s="20" t="s">
        <v>22</v>
      </c>
      <c r="M14" s="20" t="s">
        <v>23</v>
      </c>
      <c r="N14" s="20" t="s">
        <v>24</v>
      </c>
      <c r="O14" s="21" t="s">
        <v>25</v>
      </c>
      <c r="P14" s="21" t="s">
        <v>26</v>
      </c>
      <c r="Q14" s="20" t="s">
        <v>27</v>
      </c>
      <c r="R14" s="22"/>
    </row>
    <row r="15" spans="1:22" s="35" customFormat="1">
      <c r="A15" s="25" t="s">
        <v>28</v>
      </c>
      <c r="B15" s="43" t="s">
        <v>29</v>
      </c>
      <c r="C15" s="48" t="s">
        <v>30</v>
      </c>
      <c r="D15" s="25" t="s">
        <v>31</v>
      </c>
      <c r="E15" s="31"/>
      <c r="F15" s="32"/>
      <c r="G15" s="33"/>
      <c r="H15" s="34">
        <f>SUM(G15*1800)</f>
        <v>0</v>
      </c>
      <c r="I15" s="34"/>
      <c r="J15" s="34">
        <f>SUM(I15*1800)</f>
        <v>0</v>
      </c>
      <c r="K15" s="34"/>
      <c r="L15" s="34">
        <f>SUM(K15*1800)</f>
        <v>0</v>
      </c>
      <c r="M15" s="34"/>
      <c r="N15" s="34">
        <f>SUM(M15*1800)</f>
        <v>0</v>
      </c>
      <c r="O15" s="34"/>
      <c r="P15" s="34">
        <f>SUM(O15*1800)</f>
        <v>0</v>
      </c>
      <c r="Q15" s="34">
        <f>SUM(H15,J15,L15,N15,P15)</f>
        <v>0</v>
      </c>
    </row>
    <row r="16" spans="1:22" s="35" customFormat="1">
      <c r="A16" s="26" t="s">
        <v>32</v>
      </c>
      <c r="B16" s="44" t="s">
        <v>29</v>
      </c>
      <c r="C16" s="48" t="s">
        <v>30</v>
      </c>
      <c r="D16" s="25" t="s">
        <v>31</v>
      </c>
      <c r="E16" s="31"/>
      <c r="F16" s="32"/>
      <c r="G16" s="33"/>
      <c r="H16" s="34">
        <f t="shared" ref="H16:H30" si="0">SUM(G16*1800)</f>
        <v>0</v>
      </c>
      <c r="I16" s="34"/>
      <c r="J16" s="34">
        <f t="shared" ref="J16:J30" si="1">SUM(I16*1800)</f>
        <v>0</v>
      </c>
      <c r="K16" s="34"/>
      <c r="L16" s="34">
        <f t="shared" ref="L16:L30" si="2">SUM(K16*1800)</f>
        <v>0</v>
      </c>
      <c r="M16" s="34"/>
      <c r="N16" s="34">
        <f t="shared" ref="N16:N30" si="3">SUM(M16*1800)</f>
        <v>0</v>
      </c>
      <c r="O16" s="34"/>
      <c r="P16" s="34">
        <f t="shared" ref="P16:P30" si="4">SUM(O16*1800)</f>
        <v>0</v>
      </c>
      <c r="Q16" s="34">
        <f t="shared" ref="Q16:Q30" si="5">SUM(H16,J16,L16,N16,P16)</f>
        <v>0</v>
      </c>
    </row>
    <row r="17" spans="1:17" s="35" customFormat="1">
      <c r="A17" s="27" t="s">
        <v>33</v>
      </c>
      <c r="B17" s="45" t="s">
        <v>29</v>
      </c>
      <c r="C17" s="48" t="s">
        <v>30</v>
      </c>
      <c r="D17" s="25" t="s">
        <v>31</v>
      </c>
      <c r="E17" s="31"/>
      <c r="F17" s="32"/>
      <c r="G17" s="33"/>
      <c r="H17" s="34">
        <f t="shared" si="0"/>
        <v>0</v>
      </c>
      <c r="I17" s="34"/>
      <c r="J17" s="34">
        <f t="shared" si="1"/>
        <v>0</v>
      </c>
      <c r="K17" s="34"/>
      <c r="L17" s="34">
        <f t="shared" si="2"/>
        <v>0</v>
      </c>
      <c r="M17" s="34"/>
      <c r="N17" s="34">
        <f t="shared" si="3"/>
        <v>0</v>
      </c>
      <c r="O17" s="34"/>
      <c r="P17" s="34">
        <f t="shared" si="4"/>
        <v>0</v>
      </c>
      <c r="Q17" s="34">
        <f t="shared" si="5"/>
        <v>0</v>
      </c>
    </row>
    <row r="18" spans="1:17" s="41" customFormat="1">
      <c r="A18" s="63">
        <v>12</v>
      </c>
      <c r="B18" s="46" t="s">
        <v>34</v>
      </c>
      <c r="C18" s="42" t="s">
        <v>30</v>
      </c>
      <c r="D18" s="28" t="s">
        <v>31</v>
      </c>
      <c r="E18" s="37"/>
      <c r="F18" s="38"/>
      <c r="G18" s="39"/>
      <c r="H18" s="40">
        <f t="shared" si="0"/>
        <v>0</v>
      </c>
      <c r="I18" s="40"/>
      <c r="J18" s="40">
        <f t="shared" si="1"/>
        <v>0</v>
      </c>
      <c r="K18" s="40"/>
      <c r="L18" s="40">
        <f t="shared" si="2"/>
        <v>0</v>
      </c>
      <c r="M18" s="40"/>
      <c r="N18" s="40">
        <f t="shared" si="3"/>
        <v>0</v>
      </c>
      <c r="O18" s="40"/>
      <c r="P18" s="40">
        <f t="shared" si="4"/>
        <v>0</v>
      </c>
      <c r="Q18" s="40">
        <f t="shared" si="5"/>
        <v>0</v>
      </c>
    </row>
    <row r="19" spans="1:17" s="35" customFormat="1">
      <c r="A19" s="36">
        <v>22</v>
      </c>
      <c r="B19" s="73" t="s">
        <v>35</v>
      </c>
      <c r="C19" s="49" t="s">
        <v>30</v>
      </c>
      <c r="D19" s="36" t="s">
        <v>31</v>
      </c>
      <c r="E19" s="50"/>
      <c r="F19" s="51"/>
      <c r="G19" s="52"/>
      <c r="H19" s="34">
        <f t="shared" si="0"/>
        <v>0</v>
      </c>
      <c r="I19" s="53"/>
      <c r="J19" s="34">
        <f t="shared" si="1"/>
        <v>0</v>
      </c>
      <c r="K19" s="53"/>
      <c r="L19" s="34">
        <f t="shared" si="2"/>
        <v>0</v>
      </c>
      <c r="M19" s="53"/>
      <c r="N19" s="34">
        <f t="shared" si="3"/>
        <v>0</v>
      </c>
      <c r="O19" s="53"/>
      <c r="P19" s="34">
        <f t="shared" si="4"/>
        <v>0</v>
      </c>
      <c r="Q19" s="34">
        <f t="shared" si="5"/>
        <v>0</v>
      </c>
    </row>
    <row r="20" spans="1:17" s="41" customFormat="1">
      <c r="A20" s="72">
        <v>32</v>
      </c>
      <c r="B20" s="47" t="s">
        <v>36</v>
      </c>
      <c r="C20" s="62" t="s">
        <v>30</v>
      </c>
      <c r="D20" s="63" t="s">
        <v>31</v>
      </c>
      <c r="E20" s="64"/>
      <c r="F20" s="65"/>
      <c r="G20" s="66"/>
      <c r="H20" s="67">
        <f t="shared" si="0"/>
        <v>0</v>
      </c>
      <c r="I20" s="67"/>
      <c r="J20" s="67">
        <f t="shared" si="1"/>
        <v>0</v>
      </c>
      <c r="K20" s="67"/>
      <c r="L20" s="67">
        <f t="shared" si="2"/>
        <v>0</v>
      </c>
      <c r="M20" s="67"/>
      <c r="N20" s="67">
        <f t="shared" si="3"/>
        <v>0</v>
      </c>
      <c r="O20" s="67"/>
      <c r="P20" s="67">
        <f t="shared" si="4"/>
        <v>0</v>
      </c>
      <c r="Q20" s="67">
        <f t="shared" si="5"/>
        <v>0</v>
      </c>
    </row>
    <row r="21" spans="1:17" s="69" customFormat="1">
      <c r="A21" s="25">
        <v>33</v>
      </c>
      <c r="B21" s="45" t="s">
        <v>37</v>
      </c>
      <c r="C21" s="68" t="s">
        <v>30</v>
      </c>
      <c r="D21" s="25" t="s">
        <v>31</v>
      </c>
      <c r="F21" s="32"/>
      <c r="G21" s="33"/>
      <c r="H21" s="34">
        <f t="shared" si="0"/>
        <v>0</v>
      </c>
      <c r="I21" s="34"/>
      <c r="J21" s="34">
        <f t="shared" si="1"/>
        <v>0</v>
      </c>
      <c r="K21" s="34"/>
      <c r="L21" s="34">
        <f t="shared" si="2"/>
        <v>0</v>
      </c>
      <c r="M21" s="34"/>
      <c r="N21" s="34">
        <f t="shared" si="3"/>
        <v>0</v>
      </c>
      <c r="O21" s="34"/>
      <c r="P21" s="34">
        <f t="shared" si="4"/>
        <v>0</v>
      </c>
      <c r="Q21" s="34">
        <f t="shared" si="5"/>
        <v>0</v>
      </c>
    </row>
    <row r="22" spans="1:17" s="41" customFormat="1">
      <c r="A22" s="60">
        <v>39</v>
      </c>
      <c r="B22" s="61" t="s">
        <v>38</v>
      </c>
      <c r="C22" s="59" t="s">
        <v>30</v>
      </c>
      <c r="D22" s="74" t="s">
        <v>31</v>
      </c>
      <c r="E22" s="55"/>
      <c r="F22" s="56"/>
      <c r="G22" s="57"/>
      <c r="H22" s="40">
        <f t="shared" si="0"/>
        <v>0</v>
      </c>
      <c r="I22" s="58"/>
      <c r="J22" s="40">
        <f t="shared" si="1"/>
        <v>0</v>
      </c>
      <c r="K22" s="58"/>
      <c r="L22" s="40">
        <f t="shared" si="2"/>
        <v>0</v>
      </c>
      <c r="M22" s="67"/>
      <c r="N22" s="67">
        <f t="shared" ref="N22" si="6">SUM(M22*1800)</f>
        <v>0</v>
      </c>
      <c r="O22" s="75"/>
      <c r="P22" s="75"/>
      <c r="Q22" s="40">
        <f>SUM(H22,J22,L22,N22)</f>
        <v>0</v>
      </c>
    </row>
    <row r="23" spans="1:17" s="35" customFormat="1">
      <c r="A23" s="26">
        <v>42</v>
      </c>
      <c r="B23" s="44" t="s">
        <v>39</v>
      </c>
      <c r="C23" s="30">
        <v>46204</v>
      </c>
      <c r="D23" s="25" t="s">
        <v>31</v>
      </c>
      <c r="E23" s="31"/>
      <c r="F23" s="32"/>
      <c r="G23" s="33"/>
      <c r="H23" s="34">
        <f t="shared" si="0"/>
        <v>0</v>
      </c>
      <c r="I23" s="34"/>
      <c r="J23" s="34">
        <f t="shared" si="1"/>
        <v>0</v>
      </c>
      <c r="K23" s="34"/>
      <c r="L23" s="34">
        <f t="shared" si="2"/>
        <v>0</v>
      </c>
      <c r="M23" s="34"/>
      <c r="N23" s="34">
        <f t="shared" si="3"/>
        <v>0</v>
      </c>
      <c r="O23" s="34"/>
      <c r="P23" s="34">
        <f t="shared" si="4"/>
        <v>0</v>
      </c>
      <c r="Q23" s="34">
        <f t="shared" si="5"/>
        <v>0</v>
      </c>
    </row>
    <row r="24" spans="1:17" s="41" customFormat="1">
      <c r="A24" s="29">
        <v>43</v>
      </c>
      <c r="B24" s="46" t="s">
        <v>40</v>
      </c>
      <c r="C24" s="54">
        <v>46204</v>
      </c>
      <c r="D24" s="28" t="s">
        <v>31</v>
      </c>
      <c r="E24" s="37"/>
      <c r="F24" s="38"/>
      <c r="G24" s="39"/>
      <c r="H24" s="40">
        <f t="shared" si="0"/>
        <v>0</v>
      </c>
      <c r="I24" s="40"/>
      <c r="J24" s="40">
        <f t="shared" si="1"/>
        <v>0</v>
      </c>
      <c r="K24" s="40"/>
      <c r="L24" s="40">
        <f t="shared" si="2"/>
        <v>0</v>
      </c>
      <c r="M24" s="40"/>
      <c r="N24" s="40">
        <f t="shared" si="3"/>
        <v>0</v>
      </c>
      <c r="O24" s="40"/>
      <c r="P24" s="40">
        <f t="shared" si="4"/>
        <v>0</v>
      </c>
      <c r="Q24" s="40">
        <f t="shared" si="5"/>
        <v>0</v>
      </c>
    </row>
    <row r="25" spans="1:17" s="35" customFormat="1">
      <c r="A25" s="27">
        <v>44</v>
      </c>
      <c r="B25" s="45" t="s">
        <v>41</v>
      </c>
      <c r="C25" s="30">
        <v>46204</v>
      </c>
      <c r="D25" s="25" t="s">
        <v>31</v>
      </c>
      <c r="E25" s="31"/>
      <c r="F25" s="32"/>
      <c r="G25" s="33"/>
      <c r="H25" s="34">
        <f t="shared" si="0"/>
        <v>0</v>
      </c>
      <c r="I25" s="34"/>
      <c r="J25" s="34">
        <f t="shared" si="1"/>
        <v>0</v>
      </c>
      <c r="K25" s="34"/>
      <c r="L25" s="34">
        <f t="shared" si="2"/>
        <v>0</v>
      </c>
      <c r="M25" s="34"/>
      <c r="N25" s="34">
        <f t="shared" si="3"/>
        <v>0</v>
      </c>
      <c r="O25" s="34"/>
      <c r="P25" s="34">
        <f t="shared" si="4"/>
        <v>0</v>
      </c>
      <c r="Q25" s="34">
        <f t="shared" si="5"/>
        <v>0</v>
      </c>
    </row>
    <row r="26" spans="1:17" s="41" customFormat="1">
      <c r="A26" s="28" t="s">
        <v>42</v>
      </c>
      <c r="B26" s="47" t="s">
        <v>43</v>
      </c>
      <c r="C26" s="42">
        <v>46204</v>
      </c>
      <c r="D26" s="28" t="s">
        <v>31</v>
      </c>
      <c r="E26" s="37"/>
      <c r="F26" s="38"/>
      <c r="G26" s="39"/>
      <c r="H26" s="40">
        <f t="shared" si="0"/>
        <v>0</v>
      </c>
      <c r="I26" s="40"/>
      <c r="J26" s="40">
        <f t="shared" si="1"/>
        <v>0</v>
      </c>
      <c r="K26" s="40"/>
      <c r="L26" s="40">
        <f t="shared" si="2"/>
        <v>0</v>
      </c>
      <c r="M26" s="40"/>
      <c r="N26" s="40">
        <f t="shared" si="3"/>
        <v>0</v>
      </c>
      <c r="O26" s="40"/>
      <c r="P26" s="40">
        <f t="shared" si="4"/>
        <v>0</v>
      </c>
      <c r="Q26" s="40">
        <f t="shared" si="5"/>
        <v>0</v>
      </c>
    </row>
    <row r="27" spans="1:17" s="41" customFormat="1">
      <c r="A27" s="29" t="s">
        <v>44</v>
      </c>
      <c r="B27" s="46" t="s">
        <v>43</v>
      </c>
      <c r="C27" s="42">
        <v>46204</v>
      </c>
      <c r="D27" s="28" t="s">
        <v>31</v>
      </c>
      <c r="E27" s="37"/>
      <c r="F27" s="38"/>
      <c r="G27" s="39"/>
      <c r="H27" s="40">
        <f t="shared" si="0"/>
        <v>0</v>
      </c>
      <c r="I27" s="40"/>
      <c r="J27" s="40">
        <f t="shared" si="1"/>
        <v>0</v>
      </c>
      <c r="K27" s="40"/>
      <c r="L27" s="40">
        <f t="shared" si="2"/>
        <v>0</v>
      </c>
      <c r="M27" s="40"/>
      <c r="N27" s="40">
        <f t="shared" si="3"/>
        <v>0</v>
      </c>
      <c r="O27" s="40"/>
      <c r="P27" s="40">
        <f t="shared" si="4"/>
        <v>0</v>
      </c>
      <c r="Q27" s="40">
        <f t="shared" si="5"/>
        <v>0</v>
      </c>
    </row>
    <row r="28" spans="1:17" s="35" customFormat="1">
      <c r="A28" s="70">
        <v>46</v>
      </c>
      <c r="B28" s="71" t="s">
        <v>45</v>
      </c>
      <c r="C28" s="30">
        <v>46204</v>
      </c>
      <c r="D28" s="25" t="s">
        <v>31</v>
      </c>
      <c r="E28" s="31"/>
      <c r="F28" s="32"/>
      <c r="G28" s="33"/>
      <c r="H28" s="34">
        <f t="shared" si="0"/>
        <v>0</v>
      </c>
      <c r="I28" s="34"/>
      <c r="J28" s="34">
        <f t="shared" si="1"/>
        <v>0</v>
      </c>
      <c r="K28" s="34"/>
      <c r="L28" s="34">
        <f t="shared" si="2"/>
        <v>0</v>
      </c>
      <c r="M28" s="34"/>
      <c r="N28" s="34">
        <f t="shared" si="3"/>
        <v>0</v>
      </c>
      <c r="O28" s="76"/>
      <c r="P28" s="76"/>
      <c r="Q28" s="34">
        <f>SUM(H28,J28,L28,N28)</f>
        <v>0</v>
      </c>
    </row>
    <row r="29" spans="1:17" s="41" customFormat="1">
      <c r="A29" s="29">
        <v>47</v>
      </c>
      <c r="B29" s="46" t="s">
        <v>46</v>
      </c>
      <c r="C29" s="42" t="s">
        <v>30</v>
      </c>
      <c r="D29" s="28" t="s">
        <v>31</v>
      </c>
      <c r="E29" s="37"/>
      <c r="F29" s="38"/>
      <c r="G29" s="39"/>
      <c r="H29" s="40">
        <f t="shared" si="0"/>
        <v>0</v>
      </c>
      <c r="I29" s="40"/>
      <c r="J29" s="40">
        <f t="shared" si="1"/>
        <v>0</v>
      </c>
      <c r="K29" s="40"/>
      <c r="L29" s="40">
        <f t="shared" si="2"/>
        <v>0</v>
      </c>
      <c r="M29" s="40"/>
      <c r="N29" s="40">
        <f t="shared" si="3"/>
        <v>0</v>
      </c>
      <c r="O29" s="40"/>
      <c r="P29" s="40">
        <f t="shared" si="4"/>
        <v>0</v>
      </c>
      <c r="Q29" s="40">
        <f t="shared" si="5"/>
        <v>0</v>
      </c>
    </row>
    <row r="30" spans="1:17" s="35" customFormat="1">
      <c r="A30" s="26">
        <v>48</v>
      </c>
      <c r="B30" s="44" t="s">
        <v>47</v>
      </c>
      <c r="C30" s="30" t="s">
        <v>30</v>
      </c>
      <c r="D30" s="25" t="s">
        <v>31</v>
      </c>
      <c r="E30" s="31"/>
      <c r="F30" s="32"/>
      <c r="G30" s="33"/>
      <c r="H30" s="34">
        <f t="shared" si="0"/>
        <v>0</v>
      </c>
      <c r="I30" s="34"/>
      <c r="J30" s="34">
        <f t="shared" si="1"/>
        <v>0</v>
      </c>
      <c r="K30" s="34"/>
      <c r="L30" s="34">
        <f t="shared" si="2"/>
        <v>0</v>
      </c>
      <c r="M30" s="34"/>
      <c r="N30" s="34">
        <f t="shared" si="3"/>
        <v>0</v>
      </c>
      <c r="O30" s="34"/>
      <c r="P30" s="34">
        <f t="shared" si="4"/>
        <v>0</v>
      </c>
      <c r="Q30" s="34">
        <f t="shared" si="5"/>
        <v>0</v>
      </c>
    </row>
    <row r="31" spans="1:17" s="41" customFormat="1" ht="17.25" customHeight="1">
      <c r="A31" s="29">
        <v>49</v>
      </c>
      <c r="B31" s="61" t="s">
        <v>48</v>
      </c>
      <c r="C31" s="42" t="s">
        <v>30</v>
      </c>
      <c r="D31" s="28" t="s">
        <v>31</v>
      </c>
      <c r="E31" s="37"/>
      <c r="F31" s="38"/>
      <c r="G31" s="39"/>
      <c r="H31" s="40">
        <f t="shared" ref="H31" si="7">SUM(G31*1800)</f>
        <v>0</v>
      </c>
      <c r="I31" s="40"/>
      <c r="J31" s="40">
        <f t="shared" ref="J31" si="8">SUM(I31*1800)</f>
        <v>0</v>
      </c>
      <c r="K31" s="40"/>
      <c r="L31" s="40">
        <f t="shared" ref="L31" si="9">SUM(K31*1800)</f>
        <v>0</v>
      </c>
      <c r="M31" s="75"/>
      <c r="N31" s="75"/>
      <c r="O31" s="75"/>
      <c r="P31" s="75"/>
      <c r="Q31" s="40">
        <f>SUM(H31,J31,L31)</f>
        <v>0</v>
      </c>
    </row>
  </sheetData>
  <mergeCells count="15">
    <mergeCell ref="F12:Q12"/>
    <mergeCell ref="D9:E9"/>
    <mergeCell ref="D5:E5"/>
    <mergeCell ref="D6:E6"/>
    <mergeCell ref="D7:E7"/>
    <mergeCell ref="B12:D12"/>
    <mergeCell ref="D10:E10"/>
    <mergeCell ref="D11:E11"/>
    <mergeCell ref="F1:O1"/>
    <mergeCell ref="C1:E1"/>
    <mergeCell ref="C2:E2"/>
    <mergeCell ref="D4:E4"/>
    <mergeCell ref="D8:E8"/>
    <mergeCell ref="G2:Q2"/>
    <mergeCell ref="H6:M9"/>
  </mergeCells>
  <pageMargins left="0.7" right="0.7" top="0.75" bottom="0.75" header="0.3" footer="0.3"/>
  <pageSetup orientation="portrait" verticalDpi="0" r:id="rId1"/>
  <headerFooter>
    <oddHeader>&amp;C&amp;"Calibri"&amp;10&amp;K000000 NATO UNCLASSIFIED&amp;1#_x000D_</oddHeader>
    <oddFooter>&amp;C_x000D_&amp;1#&amp;"Calibri"&amp;10&amp;K000000 NATO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EE2C6C7677DE4789987EDC02380D9E" ma:contentTypeVersion="15" ma:contentTypeDescription="Create a new document." ma:contentTypeScope="" ma:versionID="cf992168c4050da81c817dce9b6e40f9">
  <xsd:schema xmlns:xsd="http://www.w3.org/2001/XMLSchema" xmlns:xs="http://www.w3.org/2001/XMLSchema" xmlns:p="http://schemas.microsoft.com/office/2006/metadata/properties" xmlns:ns2="041c8aef-367a-4e78-8d7f-3f1fc0250a88" targetNamespace="http://schemas.microsoft.com/office/2006/metadata/properties" ma:root="true" ma:fieldsID="eea2f48b0443b10899cb0a4358fad173" ns2:_="">
    <xsd:import namespace="041c8aef-367a-4e78-8d7f-3f1fc0250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onth" minOccurs="0"/>
                <xsd:element ref="ns2:_Flow_SignoffStatu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c8aef-367a-4e78-8d7f-3f1fc0250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onth" ma:index="20" nillable="true" ma:displayName="Month" ma:internalName="Month">
      <xsd:simpleType>
        <xsd:restriction base="dms:Number"/>
      </xsd:simpleType>
    </xsd:element>
    <xsd:element name="_Flow_SignoffStatus" ma:index="21" nillable="true" ma:displayName="Sign-off status" ma:internalName="_x0024_Resources_x003a_core_x002c_Signoff_Status">
      <xsd:simpleType>
        <xsd:restriction base="dms:Text"/>
      </xsd:simpleType>
    </xsd:element>
    <xsd:element name="Date" ma:index="2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1c8aef-367a-4e78-8d7f-3f1fc0250a88">
      <Terms xmlns="http://schemas.microsoft.com/office/infopath/2007/PartnerControls"/>
    </lcf76f155ced4ddcb4097134ff3c332f>
    <Date xmlns="041c8aef-367a-4e78-8d7f-3f1fc0250a88" xsi:nil="true"/>
    <_Flow_SignoffStatus xmlns="041c8aef-367a-4e78-8d7f-3f1fc0250a88" xsi:nil="true"/>
    <Month xmlns="041c8aef-367a-4e78-8d7f-3f1fc0250a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C6D5BE-7A55-4A2D-B3CE-D477EE704CB3}"/>
</file>

<file path=customXml/itemProps2.xml><?xml version="1.0" encoding="utf-8"?>
<ds:datastoreItem xmlns:ds="http://schemas.openxmlformats.org/officeDocument/2006/customXml" ds:itemID="{FAE52D74-2D54-4268-916F-D4ACB9CA3ED6}"/>
</file>

<file path=customXml/itemProps3.xml><?xml version="1.0" encoding="utf-8"?>
<ds:datastoreItem xmlns:ds="http://schemas.openxmlformats.org/officeDocument/2006/customXml" ds:itemID="{ACAF7F9D-D91B-4ADE-A293-EA9613E3CF7D}"/>
</file>

<file path=docProps/app.xml><?xml version="1.0" encoding="utf-8"?>
<Properties xmlns="http://schemas.openxmlformats.org/officeDocument/2006/extended-properties" xmlns:vt="http://schemas.openxmlformats.org/officeDocument/2006/docPropsVTypes">
  <Application>Microsoft Excel Online</Application>
  <Manager/>
  <Company>NATO Communications and Information Agency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SACT SAG BUDFIN Bonilla T NIC</dc:creator>
  <cp:keywords/>
  <dc:description/>
  <cp:lastModifiedBy>HQ SACT | LOVE Inga | Contractor</cp:lastModifiedBy>
  <cp:revision/>
  <dcterms:created xsi:type="dcterms:W3CDTF">2023-10-19T12:38:32Z</dcterms:created>
  <dcterms:modified xsi:type="dcterms:W3CDTF">2026-03-25T16:19:20Z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0x010100F4EE2C6C7677DE4789987EDC02380D9E</vt:lpwstr>
  </property>
  <property fmtid="{D5CDD505-2E9C-101B-9397-08002B2CF9AE}" pid="3" name="Order">
    <vt:r8>33737200</vt:r8>
  </property>
  <property fmtid="{D5CDD505-2E9C-101B-9397-08002B2CF9AE}" pid="4" name="MSIP_Label_15a92e2f-2324-4e33-828f-bfcf646a7190_Enabled">
    <vt:lpwstr>true</vt:lpwstr>
  </property>
  <property fmtid="{D5CDD505-2E9C-101B-9397-08002B2CF9AE}" pid="5" name="MSIP_Label_15a92e2f-2324-4e33-828f-bfcf646a7190_SetDate">
    <vt:lpwstr>2024-09-25T08:18:20Z</vt:lpwstr>
  </property>
  <property fmtid="{D5CDD505-2E9C-101B-9397-08002B2CF9AE}" pid="6" name="MSIP_Label_15a92e2f-2324-4e33-828f-bfcf646a7190_Method">
    <vt:lpwstr>Standard</vt:lpwstr>
  </property>
  <property fmtid="{D5CDD505-2E9C-101B-9397-08002B2CF9AE}" pid="7" name="MSIP_Label_15a92e2f-2324-4e33-828f-bfcf646a7190_Name">
    <vt:lpwstr>NATO Unclassified</vt:lpwstr>
  </property>
  <property fmtid="{D5CDD505-2E9C-101B-9397-08002B2CF9AE}" pid="8" name="MSIP_Label_15a92e2f-2324-4e33-828f-bfcf646a7190_SiteId">
    <vt:lpwstr>8da330ea-224e-4f1c-bd9d-32d86614e6cf</vt:lpwstr>
  </property>
  <property fmtid="{D5CDD505-2E9C-101B-9397-08002B2CF9AE}" pid="9" name="MSIP_Label_15a92e2f-2324-4e33-828f-bfcf646a7190_ActionId">
    <vt:lpwstr>95dc8a0f-db6d-4150-a082-e2f7d3bf2a3c</vt:lpwstr>
  </property>
  <property fmtid="{D5CDD505-2E9C-101B-9397-08002B2CF9AE}" pid="10" name="MSIP_Label_15a92e2f-2324-4e33-828f-bfcf646a7190_ContentBits">
    <vt:lpwstr>3</vt:lpwstr>
  </property>
  <property fmtid="{D5CDD505-2E9C-101B-9397-08002B2CF9AE}" pid="11" name="MediaServiceImageTags">
    <vt:lpwstr/>
  </property>
</Properties>
</file>