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cloudncianatoint.sharepoint.com/sites/HQSACT-BudgetFinance-BUDFINProcurementandBudget/Shared Documents/BUDFIN Procurement and Budget/2025 REMOTE WORK/BOB/IFIB-25-01/"/>
    </mc:Choice>
  </mc:AlternateContent>
  <xr:revisionPtr revIDLastSave="0" documentId="8_{7E759457-8E9B-4CDA-8323-8F440BD2B000}" xr6:coauthVersionLast="47" xr6:coauthVersionMax="47" xr10:uidLastSave="{00000000-0000-0000-0000-000000000000}"/>
  <bookViews>
    <workbookView xWindow="-110" yWindow="-110" windowWidth="19420" windowHeight="11500" xr2:uid="{00000000-000D-0000-FFFF-FFFF00000000}"/>
  </bookViews>
  <sheets>
    <sheet name="25-01 PRICING"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1" l="1"/>
  <c r="J26" i="1"/>
  <c r="L26" i="1"/>
  <c r="Q26" i="1"/>
  <c r="Q25" i="1"/>
  <c r="H25" i="1"/>
  <c r="J25" i="1"/>
  <c r="L25" i="1"/>
  <c r="Q24" i="1"/>
  <c r="H23" i="1"/>
  <c r="Q23" i="1" s="1"/>
  <c r="Q22" i="1"/>
  <c r="Q21" i="1"/>
  <c r="Q20" i="1"/>
  <c r="Q19" i="1"/>
  <c r="Q18" i="1"/>
  <c r="Q17" i="1"/>
  <c r="Q16" i="1"/>
  <c r="Q15" i="1"/>
  <c r="L17" i="1"/>
  <c r="J17" i="1"/>
  <c r="H17" i="1"/>
  <c r="J15" i="1"/>
  <c r="H16" i="1"/>
  <c r="H18" i="1"/>
  <c r="H19" i="1"/>
  <c r="H20" i="1"/>
  <c r="H21" i="1"/>
  <c r="H22" i="1"/>
  <c r="H24" i="1"/>
  <c r="H15" i="1"/>
  <c r="P24" i="1"/>
  <c r="N24" i="1"/>
  <c r="L24" i="1"/>
  <c r="J24" i="1"/>
  <c r="J23" i="1"/>
  <c r="L22" i="1"/>
  <c r="J22" i="1"/>
  <c r="P16" i="1"/>
  <c r="N16" i="1"/>
  <c r="N19" i="1" l="1"/>
  <c r="L16" i="1"/>
  <c r="L18" i="1"/>
  <c r="L19" i="1"/>
  <c r="L20" i="1"/>
  <c r="L21" i="1"/>
  <c r="J16" i="1"/>
  <c r="J18" i="1"/>
  <c r="J19" i="1"/>
  <c r="J20" i="1"/>
  <c r="J21" i="1"/>
  <c r="P15" i="1"/>
  <c r="N15" i="1"/>
  <c r="L15" i="1"/>
</calcChain>
</file>

<file path=xl/sharedStrings.xml><?xml version="1.0" encoding="utf-8"?>
<sst xmlns="http://schemas.openxmlformats.org/spreadsheetml/2006/main" count="57" uniqueCount="42">
  <si>
    <t>Company Name</t>
  </si>
  <si>
    <t xml:space="preserve">IFIB-ACT-SACT-25-01 PRICE VOLUME                                                                                                                                 </t>
  </si>
  <si>
    <t>Company Address</t>
  </si>
  <si>
    <r>
      <rPr>
        <b/>
        <sz val="12"/>
        <color theme="1"/>
        <rFont val="Arial"/>
        <family val="2"/>
      </rPr>
      <t xml:space="preserve">BIDDERS SHALL ONLY SUBMIT THE NUMBER OF CANDIDATES REQUESTED WITHIN EACH LABOUR CATEGORY (I.E. IF THREE CANDIDATES ARE IDENTIFIED IN ONE LC, THEN THE COMPANY SHALL SUBMIT NO MORE THAN THREE CANDIDATES IN THAT LC).  </t>
    </r>
    <r>
      <rPr>
        <sz val="12"/>
        <color theme="1"/>
        <rFont val="Arial"/>
        <family val="2"/>
      </rPr>
      <t xml:space="preserve">Proposed rates must be fully "loaded [G&amp;A, O/H etc.], however anticipated travel shall not be included.  Travel, if required, will be handled separately in accordance with the ACT Financial Manual and </t>
    </r>
    <r>
      <rPr>
        <b/>
        <sz val="12"/>
        <color theme="1"/>
        <rFont val="Arial"/>
        <family val="2"/>
      </rPr>
      <t>will not be a consideration for award decision</t>
    </r>
    <r>
      <rPr>
        <sz val="12"/>
        <color theme="1"/>
        <rFont val="Arial"/>
        <family val="2"/>
      </rPr>
      <t xml:space="preserve">. </t>
    </r>
  </si>
  <si>
    <t>Authorizing Company Official</t>
  </si>
  <si>
    <t>Name</t>
  </si>
  <si>
    <t>Position</t>
  </si>
  <si>
    <t>Title</t>
  </si>
  <si>
    <t>Signature</t>
  </si>
  <si>
    <t>Authorizing Company Witness Official</t>
  </si>
  <si>
    <t>IF UNABLE TO SIGN ELECTRONICALLY, PLEASE ALSO SUBMIT A PDF DOCUMENT WITH FINAL PRICING AND SIGNATURES</t>
  </si>
  <si>
    <r>
      <t xml:space="preserve">This section to be completed by the proposing company.  All hours totals are calculated at 1800 hours per candidate unless otherwise specified.  This spreadsheet is provided for ease/consistancy of price submission only.  It is the </t>
    </r>
    <r>
      <rPr>
        <b/>
        <u/>
        <sz val="12"/>
        <color rgb="FF0070C0"/>
        <rFont val="Arial"/>
        <family val="2"/>
      </rPr>
      <t>sole responsibility</t>
    </r>
    <r>
      <rPr>
        <b/>
        <sz val="12"/>
        <color rgb="FF0070C0"/>
        <rFont val="Arial"/>
        <family val="2"/>
      </rPr>
      <t xml:space="preserve"> of the proposing company to ensure that the formulas accurately reflect the proper total proposed value.</t>
    </r>
  </si>
  <si>
    <t>Labour Category</t>
  </si>
  <si>
    <t>Est. Start</t>
  </si>
  <si>
    <t>Location</t>
  </si>
  <si>
    <t>Candidate Name</t>
  </si>
  <si>
    <t>Base Period Hourly</t>
  </si>
  <si>
    <t>Option One Hourly</t>
  </si>
  <si>
    <t>Option One (2026) Total</t>
  </si>
  <si>
    <t>Option Two Hourly</t>
  </si>
  <si>
    <t>Option Two (2027) Total</t>
  </si>
  <si>
    <t>Option Three Hourly</t>
  </si>
  <si>
    <t>Option Three (2028) Total</t>
  </si>
  <si>
    <t>Option Four Hourly</t>
  </si>
  <si>
    <t>Option Four (2029) Total</t>
  </si>
  <si>
    <t>Total Base + options</t>
  </si>
  <si>
    <t>INFRASTRUCTURE COORDINATION CONTRACTOR SUPPORT – NUCLEAR CONSULTATION COMMAND &amp; CONTROL (NC3) PROGRAMME</t>
  </si>
  <si>
    <t>ON-SITE - Norfolk, VA, USA</t>
  </si>
  <si>
    <t>CIS COORDINATION CONTRACTOR SUPPORT – NUCLEAR CONSULTATION COMMAND &amp; CONTROL (NC3) PROGRAMME</t>
  </si>
  <si>
    <t xml:space="preserve">CIVIL – MILITARY LAYERED RESILIENCE ANALYST  </t>
  </si>
  <si>
    <t>LAYERED RESILIENCE ANALYST</t>
  </si>
  <si>
    <t xml:space="preserve">CONTRACTOR SUPPORT FOR COMMS BRANCH – SOCIAL MEDIA/DIGITAL PRODUCTION </t>
  </si>
  <si>
    <t>CVENT EVENT REGISTRATION MANAGER </t>
  </si>
  <si>
    <t>BMD CONTRACTOR SUPPORT TO AIRC2/IAMD BRANCH / BMD SECTION </t>
  </si>
  <si>
    <t>ON-SITE - Mons, Belgium</t>
  </si>
  <si>
    <t>JUNIOR (DATA SCIENCE) CTR SUPPORT TO PM – ADM CAPABILITY DEVELOPMENT</t>
  </si>
  <si>
    <t>CONTRACTOR SUPPORT FOR TRAINING CAPDEV PERSONNEL IN PROGRAMME MANAGEMENT – PROGRAMME MANAGEMENT OFFICE</t>
  </si>
  <si>
    <t>ARTIFICIAL INTELLIGENCE INTEGRATOR (FOCUS WARGAMING)</t>
  </si>
  <si>
    <t>Base Period (2025) Total</t>
  </si>
  <si>
    <t>DETERRENCE ANALYSTS</t>
  </si>
  <si>
    <t>11A</t>
  </si>
  <si>
    <t>11B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</si>
</sst>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0.00"/>
  </numFmts>
  <fonts count="17" x14ac:knownFonts="1">
    <font>
      <sz val="11"/>
      <color theme="1"/>
      <name val="Calibri"/>
      <family val="2"/>
      <scheme val="minor"/>
    </font>
    <font>
      <sz val="12"/>
      <color theme="1"/>
      <name val="Arial"/>
      <family val="2"/>
    </font>
    <font>
      <b/>
      <sz val="12"/>
      <color theme="1"/>
      <name val="Arial"/>
      <family val="2"/>
    </font>
    <font>
      <b/>
      <sz val="12"/>
      <color theme="2" tint="-0.89999084444715716"/>
      <name val="Arial"/>
      <family val="2"/>
    </font>
    <font>
      <b/>
      <sz val="12"/>
      <color rgb="FF0070C0"/>
      <name val="Arial"/>
      <family val="2"/>
    </font>
    <font>
      <b/>
      <u/>
      <sz val="12"/>
      <color rgb="FF0070C0"/>
      <name val="Arial"/>
      <family val="2"/>
    </font>
    <font>
      <sz val="12"/>
      <color theme="4" tint="-0.249977111117893"/>
      <name val="Arial"/>
      <family val="2"/>
    </font>
    <font>
      <sz val="12"/>
      <color rgb="FF0070C0"/>
      <name val="Arial"/>
      <family val="2"/>
    </font>
    <font>
      <sz val="12"/>
      <name val="Arial"/>
      <family val="2"/>
    </font>
    <font>
      <b/>
      <sz val="12"/>
      <color theme="4" tint="-0.499984740745262"/>
      <name val="Arial"/>
      <family val="2"/>
    </font>
    <font>
      <sz val="12"/>
      <color theme="1"/>
      <name val="Arial"/>
    </font>
    <font>
      <b/>
      <sz val="12"/>
      <color theme="4" tint="-0.499984740745262"/>
      <name val="Arial"/>
    </font>
    <font>
      <sz val="12"/>
      <name val="Arial"/>
    </font>
    <font>
      <sz val="12"/>
      <color theme="4" tint="-0.249977111117893"/>
      <name val="Arial"/>
    </font>
    <font>
      <sz val="12"/>
      <color rgb="FF0070C0"/>
      <name val="Arial"/>
    </font>
    <font>
      <b/>
      <sz val="12"/>
      <color rgb="FFFF0000"/>
      <name val="Arial"/>
      <family val="2"/>
    </font>
    <font>
      <sz val="12"/>
      <color rgb="FFFF000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2"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s>
  <cellStyleXfs count="1">
    <xf numFmtId="0" fontId="0" fillId="0" borderId="0"/>
  </cellStyleXfs>
  <cellXfs count="62">
    <xf numFmtId="0" fontId="0" fillId="0" borderId="0" xfId="0"/>
    <xf numFmtId="0" fontId="1" fillId="0" borderId="0" xfId="0" applyFont="1"/>
    <xf numFmtId="0" fontId="2" fillId="0" borderId="1" xfId="0" applyFont="1" applyBorder="1" applyAlignment="1">
      <alignment horizontal="left"/>
    </xf>
    <xf numFmtId="164" fontId="1" fillId="0" borderId="0" xfId="0" applyNumberFormat="1" applyFont="1"/>
    <xf numFmtId="0" fontId="1" fillId="3" borderId="0" xfId="0" applyFont="1" applyFill="1"/>
    <xf numFmtId="0" fontId="2" fillId="2" borderId="0" xfId="0" applyFont="1" applyFill="1" applyAlignment="1">
      <alignment horizontal="left"/>
    </xf>
    <xf numFmtId="0" fontId="1" fillId="2" borderId="0" xfId="0" applyFont="1" applyFill="1" applyAlignment="1">
      <alignment horizontal="center"/>
    </xf>
    <xf numFmtId="0" fontId="1" fillId="2" borderId="0" xfId="0" applyFont="1" applyFill="1"/>
    <xf numFmtId="164" fontId="1" fillId="2" borderId="0" xfId="0" applyNumberFormat="1" applyFont="1" applyFill="1" applyAlignment="1">
      <alignment wrapText="1"/>
    </xf>
    <xf numFmtId="164" fontId="1" fillId="2" borderId="0" xfId="0" applyNumberFormat="1" applyFont="1" applyFill="1"/>
    <xf numFmtId="0" fontId="1" fillId="0" borderId="1" xfId="0" applyFont="1" applyBorder="1"/>
    <xf numFmtId="164" fontId="1" fillId="0" borderId="0" xfId="0" applyNumberFormat="1" applyFont="1" applyAlignment="1">
      <alignment wrapText="1"/>
    </xf>
    <xf numFmtId="0" fontId="1" fillId="0" borderId="0" xfId="0" applyFont="1" applyAlignment="1">
      <alignment horizontal="left"/>
    </xf>
    <xf numFmtId="164" fontId="1" fillId="3" borderId="0" xfId="0" applyNumberFormat="1" applyFont="1" applyFill="1"/>
    <xf numFmtId="0" fontId="2" fillId="0" borderId="1" xfId="0" applyFont="1" applyBorder="1" applyAlignment="1">
      <alignment horizontal="left" wrapText="1"/>
    </xf>
    <xf numFmtId="0" fontId="2" fillId="3" borderId="0" xfId="0" applyFont="1" applyFill="1"/>
    <xf numFmtId="0" fontId="1" fillId="0" borderId="0" xfId="0" applyFont="1" applyAlignment="1">
      <alignment horizontal="center"/>
    </xf>
    <xf numFmtId="0" fontId="1" fillId="0" borderId="4" xfId="0" applyFont="1" applyBorder="1"/>
    <xf numFmtId="0" fontId="2" fillId="0" borderId="4" xfId="0" applyFont="1" applyBorder="1" applyAlignment="1">
      <alignment horizontal="left"/>
    </xf>
    <xf numFmtId="0" fontId="2" fillId="0" borderId="4" xfId="0" applyFont="1" applyBorder="1" applyAlignment="1">
      <alignment horizontal="center"/>
    </xf>
    <xf numFmtId="0" fontId="2" fillId="2" borderId="4" xfId="0" applyFont="1" applyFill="1" applyBorder="1"/>
    <xf numFmtId="0" fontId="4" fillId="0" borderId="4" xfId="0" applyFont="1" applyBorder="1" applyAlignment="1">
      <alignment horizontal="center" wrapText="1"/>
    </xf>
    <xf numFmtId="164" fontId="4" fillId="0" borderId="4" xfId="0" applyNumberFormat="1" applyFont="1" applyBorder="1" applyAlignment="1">
      <alignment horizontal="center" textRotation="45" wrapText="1"/>
    </xf>
    <xf numFmtId="164" fontId="4" fillId="3" borderId="4" xfId="0" applyNumberFormat="1" applyFont="1" applyFill="1" applyBorder="1" applyAlignment="1">
      <alignment horizontal="center" textRotation="45" wrapText="1"/>
    </xf>
    <xf numFmtId="0" fontId="1" fillId="0" borderId="4" xfId="0" applyFont="1" applyBorder="1" applyAlignment="1">
      <alignment horizontal="left" vertical="center" wrapText="1"/>
    </xf>
    <xf numFmtId="15" fontId="8"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1" fillId="2" borderId="4" xfId="0" applyFont="1" applyFill="1" applyBorder="1"/>
    <xf numFmtId="0" fontId="10" fillId="0" borderId="4" xfId="0" applyFont="1" applyBorder="1" applyAlignment="1">
      <alignment horizontal="left" vertical="center" wrapText="1"/>
    </xf>
    <xf numFmtId="15" fontId="12"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10" fillId="2" borderId="4" xfId="0" applyFont="1" applyFill="1" applyBorder="1"/>
    <xf numFmtId="0" fontId="9" fillId="0" borderId="4" xfId="0" applyFont="1" applyBorder="1" applyAlignment="1">
      <alignment horizontal="center" vertical="center"/>
    </xf>
    <xf numFmtId="0" fontId="11" fillId="0" borderId="4" xfId="0" applyFont="1" applyBorder="1" applyAlignment="1">
      <alignment horizontal="center" vertical="center"/>
    </xf>
    <xf numFmtId="0" fontId="6" fillId="0" borderId="4" xfId="0" applyFont="1" applyBorder="1" applyAlignment="1">
      <alignment horizontal="center" vertical="center"/>
    </xf>
    <xf numFmtId="164" fontId="7" fillId="0" borderId="4" xfId="0" applyNumberFormat="1" applyFont="1" applyBorder="1" applyAlignment="1">
      <alignment horizontal="center" vertical="center" wrapText="1"/>
    </xf>
    <xf numFmtId="164" fontId="7" fillId="0" borderId="4" xfId="0" applyNumberFormat="1" applyFont="1" applyBorder="1" applyAlignment="1">
      <alignment horizontal="center" vertical="center"/>
    </xf>
    <xf numFmtId="164" fontId="7" fillId="3" borderId="4" xfId="0" applyNumberFormat="1" applyFont="1" applyFill="1" applyBorder="1" applyAlignment="1">
      <alignment horizontal="center" vertical="center"/>
    </xf>
    <xf numFmtId="164" fontId="7" fillId="5" borderId="4" xfId="0" applyNumberFormat="1" applyFont="1" applyFill="1" applyBorder="1" applyAlignment="1">
      <alignment horizontal="center" vertical="center"/>
    </xf>
    <xf numFmtId="0" fontId="13" fillId="0" borderId="4" xfId="0" applyFont="1" applyBorder="1" applyAlignment="1">
      <alignment horizontal="center" vertical="center"/>
    </xf>
    <xf numFmtId="164" fontId="14" fillId="0" borderId="4" xfId="0" applyNumberFormat="1" applyFont="1" applyBorder="1" applyAlignment="1">
      <alignment horizontal="center" vertical="center" wrapText="1"/>
    </xf>
    <xf numFmtId="164" fontId="14" fillId="0" borderId="4" xfId="0" applyNumberFormat="1" applyFont="1" applyBorder="1" applyAlignment="1">
      <alignment horizontal="center" vertical="center"/>
    </xf>
    <xf numFmtId="164" fontId="14" fillId="5" borderId="4" xfId="0" applyNumberFormat="1" applyFont="1" applyFill="1" applyBorder="1" applyAlignment="1">
      <alignment horizontal="center" vertical="center"/>
    </xf>
    <xf numFmtId="164" fontId="14" fillId="3" borderId="4" xfId="0" applyNumberFormat="1" applyFont="1" applyFill="1" applyBorder="1" applyAlignment="1">
      <alignment horizontal="center" vertical="center"/>
    </xf>
    <xf numFmtId="0" fontId="15" fillId="0" borderId="4" xfId="0" applyFont="1" applyBorder="1" applyAlignment="1">
      <alignment horizontal="center" vertical="center"/>
    </xf>
    <xf numFmtId="0" fontId="16" fillId="0" borderId="4" xfId="0" applyFont="1" applyBorder="1" applyAlignment="1">
      <alignment horizontal="left" vertical="center" wrapText="1"/>
    </xf>
    <xf numFmtId="15" fontId="16" fillId="0" borderId="4" xfId="0" applyNumberFormat="1" applyFont="1" applyBorder="1" applyAlignment="1">
      <alignment horizontal="center" vertical="center" wrapText="1"/>
    </xf>
    <xf numFmtId="0" fontId="16" fillId="0" borderId="4" xfId="0" applyFont="1" applyBorder="1" applyAlignment="1">
      <alignment horizontal="center" vertical="center" wrapText="1"/>
    </xf>
    <xf numFmtId="0" fontId="16" fillId="2" borderId="4" xfId="0" applyFont="1" applyFill="1" applyBorder="1"/>
    <xf numFmtId="0" fontId="16" fillId="0" borderId="4" xfId="0" applyFont="1" applyBorder="1" applyAlignment="1">
      <alignment horizontal="center" vertical="center"/>
    </xf>
    <xf numFmtId="164" fontId="16" fillId="0" borderId="4" xfId="0" applyNumberFormat="1" applyFont="1" applyBorder="1" applyAlignment="1">
      <alignment horizontal="center" vertical="center" wrapText="1"/>
    </xf>
    <xf numFmtId="164" fontId="16" fillId="0" borderId="4" xfId="0" applyNumberFormat="1" applyFont="1" applyBorder="1" applyAlignment="1">
      <alignment horizontal="center" vertical="center"/>
    </xf>
    <xf numFmtId="164" fontId="16" fillId="3" borderId="4" xfId="0" applyNumberFormat="1" applyFont="1" applyFill="1" applyBorder="1" applyAlignment="1">
      <alignment horizontal="center" vertical="center"/>
    </xf>
    <xf numFmtId="164" fontId="16" fillId="6" borderId="4" xfId="0" applyNumberFormat="1" applyFont="1" applyFill="1" applyBorder="1" applyAlignment="1">
      <alignment horizontal="center" vertical="center"/>
    </xf>
    <xf numFmtId="164" fontId="3" fillId="0" borderId="5" xfId="0" applyNumberFormat="1" applyFont="1" applyBorder="1" applyAlignment="1">
      <alignment horizontal="center" vertical="center" wrapText="1"/>
    </xf>
    <xf numFmtId="164" fontId="3" fillId="0" borderId="0" xfId="0" applyNumberFormat="1" applyFont="1" applyAlignment="1">
      <alignment horizontal="center" vertic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2" fillId="0" borderId="0" xfId="0" applyFont="1" applyAlignment="1">
      <alignment horizontal="left" wrapText="1"/>
    </xf>
    <xf numFmtId="164" fontId="1" fillId="0" borderId="0" xfId="0" applyNumberFormat="1" applyFont="1" applyAlignment="1">
      <alignment horizontal="left" vertical="center" wrapText="1"/>
    </xf>
    <xf numFmtId="0" fontId="4" fillId="4" borderId="0" xfId="0" applyFont="1"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6"/>
  <sheetViews>
    <sheetView tabSelected="1" zoomScale="84" zoomScaleNormal="84" workbookViewId="0">
      <selection activeCell="D35" sqref="D35"/>
    </sheetView>
  </sheetViews>
  <sheetFormatPr defaultColWidth="8.7265625" defaultRowHeight="15.5" x14ac:dyDescent="0.35"/>
  <cols>
    <col min="1" max="1" width="8.81640625" style="1" bestFit="1" customWidth="1"/>
    <col min="2" max="2" width="34" style="12" customWidth="1"/>
    <col min="3" max="3" width="11.81640625" style="1" bestFit="1" customWidth="1"/>
    <col min="4" max="4" width="27.7265625" style="16" customWidth="1"/>
    <col min="5" max="5" width="2.7265625" style="1" customWidth="1"/>
    <col min="6" max="6" width="34.7265625" style="1" customWidth="1"/>
    <col min="7" max="7" width="16.54296875" style="11" customWidth="1"/>
    <col min="8" max="8" width="16.26953125" style="3" bestFit="1" customWidth="1"/>
    <col min="9" max="9" width="15.453125" style="3" bestFit="1" customWidth="1"/>
    <col min="10" max="10" width="14.54296875" style="3" bestFit="1" customWidth="1"/>
    <col min="11" max="11" width="15.453125" style="3" bestFit="1" customWidth="1"/>
    <col min="12" max="12" width="14.54296875" style="3" bestFit="1" customWidth="1"/>
    <col min="13" max="13" width="15.453125" style="3" bestFit="1" customWidth="1"/>
    <col min="14" max="14" width="14.54296875" style="3" bestFit="1" customWidth="1"/>
    <col min="15" max="15" width="15.453125" style="13" bestFit="1" customWidth="1"/>
    <col min="16" max="16" width="14.54296875" style="13" bestFit="1" customWidth="1"/>
    <col min="17" max="17" width="14.54296875" style="3" bestFit="1" customWidth="1"/>
    <col min="18" max="24" width="9.1796875" style="4" customWidth="1"/>
    <col min="25" max="16384" width="8.7265625" style="1"/>
  </cols>
  <sheetData>
    <row r="1" spans="1:22" ht="48" customHeight="1" x14ac:dyDescent="0.35">
      <c r="B1" s="2" t="s">
        <v>0</v>
      </c>
      <c r="C1" s="56"/>
      <c r="D1" s="56"/>
      <c r="E1" s="56"/>
      <c r="F1" s="54" t="s">
        <v>1</v>
      </c>
      <c r="G1" s="55"/>
      <c r="H1" s="55"/>
      <c r="I1" s="55"/>
      <c r="J1" s="55"/>
      <c r="K1" s="55"/>
      <c r="L1" s="55"/>
      <c r="M1" s="55"/>
      <c r="N1" s="55"/>
      <c r="O1" s="55"/>
    </row>
    <row r="2" spans="1:22" ht="117" customHeight="1" x14ac:dyDescent="0.35">
      <c r="B2" s="2" t="s">
        <v>2</v>
      </c>
      <c r="C2" s="56"/>
      <c r="D2" s="56"/>
      <c r="E2" s="56"/>
      <c r="G2" s="60" t="s">
        <v>3</v>
      </c>
      <c r="H2" s="60"/>
      <c r="I2" s="60"/>
      <c r="J2" s="60"/>
      <c r="K2" s="60"/>
      <c r="L2" s="60"/>
      <c r="M2" s="60"/>
      <c r="N2" s="60"/>
      <c r="O2" s="60"/>
      <c r="P2" s="60"/>
      <c r="Q2" s="60"/>
    </row>
    <row r="3" spans="1:22" ht="6" customHeight="1" x14ac:dyDescent="0.35">
      <c r="B3" s="5"/>
      <c r="C3" s="6"/>
      <c r="D3" s="6"/>
      <c r="E3" s="6"/>
      <c r="F3" s="7"/>
      <c r="G3" s="8"/>
      <c r="H3" s="9"/>
      <c r="I3" s="9"/>
      <c r="J3" s="9"/>
      <c r="K3" s="9"/>
      <c r="L3" s="9"/>
      <c r="M3" s="9"/>
      <c r="N3" s="9"/>
      <c r="Q3" s="9"/>
    </row>
    <row r="4" spans="1:22" x14ac:dyDescent="0.35">
      <c r="B4" s="2" t="s">
        <v>4</v>
      </c>
      <c r="C4" s="10" t="s">
        <v>5</v>
      </c>
      <c r="D4" s="57"/>
      <c r="E4" s="58"/>
    </row>
    <row r="5" spans="1:22" x14ac:dyDescent="0.35">
      <c r="C5" s="10" t="s">
        <v>6</v>
      </c>
      <c r="D5" s="57"/>
      <c r="E5" s="58"/>
    </row>
    <row r="6" spans="1:22" x14ac:dyDescent="0.35">
      <c r="C6" s="10" t="s">
        <v>7</v>
      </c>
      <c r="D6" s="57"/>
      <c r="E6" s="58"/>
      <c r="K6" s="1"/>
      <c r="L6" s="11"/>
      <c r="R6" s="13"/>
      <c r="S6" s="13"/>
      <c r="T6" s="13"/>
      <c r="U6" s="13"/>
      <c r="V6" s="13"/>
    </row>
    <row r="7" spans="1:22" x14ac:dyDescent="0.35">
      <c r="C7" s="10" t="s">
        <v>8</v>
      </c>
      <c r="D7" s="57"/>
      <c r="E7" s="58"/>
    </row>
    <row r="8" spans="1:22" ht="31" x14ac:dyDescent="0.35">
      <c r="B8" s="14" t="s">
        <v>9</v>
      </c>
      <c r="C8" s="10" t="s">
        <v>5</v>
      </c>
      <c r="D8" s="57"/>
      <c r="E8" s="58"/>
    </row>
    <row r="9" spans="1:22" x14ac:dyDescent="0.35">
      <c r="C9" s="10" t="s">
        <v>6</v>
      </c>
      <c r="D9" s="57"/>
      <c r="E9" s="58"/>
    </row>
    <row r="10" spans="1:22" x14ac:dyDescent="0.35">
      <c r="C10" s="10" t="s">
        <v>7</v>
      </c>
      <c r="D10" s="57"/>
      <c r="E10" s="58"/>
    </row>
    <row r="11" spans="1:22" x14ac:dyDescent="0.35">
      <c r="C11" s="10" t="s">
        <v>8</v>
      </c>
      <c r="D11" s="57"/>
      <c r="E11" s="58"/>
    </row>
    <row r="12" spans="1:22" ht="50.25" customHeight="1" x14ac:dyDescent="0.35">
      <c r="B12" s="59" t="s">
        <v>10</v>
      </c>
      <c r="C12" s="59"/>
      <c r="D12" s="59"/>
      <c r="F12" s="61" t="s">
        <v>11</v>
      </c>
      <c r="G12" s="61"/>
      <c r="H12" s="61"/>
      <c r="I12" s="61"/>
      <c r="J12" s="61"/>
      <c r="K12" s="61"/>
      <c r="L12" s="61"/>
      <c r="M12" s="61"/>
      <c r="N12" s="61"/>
      <c r="O12" s="61"/>
      <c r="P12" s="61"/>
      <c r="Q12" s="61"/>
    </row>
    <row r="13" spans="1:22" ht="6" customHeight="1" x14ac:dyDescent="0.35">
      <c r="B13" s="5"/>
      <c r="C13" s="6"/>
      <c r="D13" s="6"/>
      <c r="E13" s="6"/>
      <c r="F13" s="7"/>
      <c r="G13" s="8"/>
      <c r="H13" s="9"/>
      <c r="I13" s="9"/>
      <c r="J13" s="9"/>
      <c r="K13" s="9"/>
      <c r="L13" s="9"/>
      <c r="M13" s="9"/>
      <c r="N13" s="9"/>
      <c r="Q13" s="9"/>
    </row>
    <row r="14" spans="1:22" ht="71.25" customHeight="1" x14ac:dyDescent="0.35">
      <c r="A14" s="17"/>
      <c r="B14" s="18" t="s">
        <v>12</v>
      </c>
      <c r="C14" s="19" t="s">
        <v>13</v>
      </c>
      <c r="D14" s="19" t="s">
        <v>14</v>
      </c>
      <c r="E14" s="20"/>
      <c r="F14" s="21" t="s">
        <v>15</v>
      </c>
      <c r="G14" s="22" t="s">
        <v>16</v>
      </c>
      <c r="H14" s="22" t="s">
        <v>38</v>
      </c>
      <c r="I14" s="22" t="s">
        <v>17</v>
      </c>
      <c r="J14" s="22" t="s">
        <v>18</v>
      </c>
      <c r="K14" s="22" t="s">
        <v>19</v>
      </c>
      <c r="L14" s="22" t="s">
        <v>20</v>
      </c>
      <c r="M14" s="22" t="s">
        <v>21</v>
      </c>
      <c r="N14" s="22" t="s">
        <v>22</v>
      </c>
      <c r="O14" s="23" t="s">
        <v>23</v>
      </c>
      <c r="P14" s="23" t="s">
        <v>24</v>
      </c>
      <c r="Q14" s="22" t="s">
        <v>25</v>
      </c>
      <c r="R14" s="15"/>
    </row>
    <row r="15" spans="1:22" ht="77.5" x14ac:dyDescent="0.35">
      <c r="A15" s="32">
        <v>1</v>
      </c>
      <c r="B15" s="24" t="s">
        <v>26</v>
      </c>
      <c r="C15" s="25">
        <v>45658</v>
      </c>
      <c r="D15" s="26" t="s">
        <v>27</v>
      </c>
      <c r="E15" s="27"/>
      <c r="F15" s="34"/>
      <c r="G15" s="35"/>
      <c r="H15" s="36">
        <f>SUM(G15*1800)</f>
        <v>0</v>
      </c>
      <c r="I15" s="36"/>
      <c r="J15" s="36">
        <f>SUM(I15*1800)</f>
        <v>0</v>
      </c>
      <c r="K15" s="36"/>
      <c r="L15" s="36">
        <f>SUM(K15*1800)</f>
        <v>0</v>
      </c>
      <c r="M15" s="36"/>
      <c r="N15" s="36">
        <f>SUM(M15*1800)</f>
        <v>0</v>
      </c>
      <c r="O15" s="37"/>
      <c r="P15" s="37">
        <f>SUM(O15*1800)</f>
        <v>0</v>
      </c>
      <c r="Q15" s="36">
        <f>SUM(H15,J15,L15,N15,P15)</f>
        <v>0</v>
      </c>
    </row>
    <row r="16" spans="1:22" ht="77.5" x14ac:dyDescent="0.35">
      <c r="A16" s="32">
        <v>2</v>
      </c>
      <c r="B16" s="24" t="s">
        <v>28</v>
      </c>
      <c r="C16" s="25">
        <v>45658</v>
      </c>
      <c r="D16" s="26" t="s">
        <v>27</v>
      </c>
      <c r="E16" s="27"/>
      <c r="F16" s="34"/>
      <c r="G16" s="35"/>
      <c r="H16" s="36">
        <f t="shared" ref="H16:H25" si="0">SUM(G16*1800)</f>
        <v>0</v>
      </c>
      <c r="I16" s="36"/>
      <c r="J16" s="36">
        <f t="shared" ref="J16:J21" si="1">SUM(I16*1800)</f>
        <v>0</v>
      </c>
      <c r="K16" s="36"/>
      <c r="L16" s="36">
        <f t="shared" ref="L16:L21" si="2">SUM(K16*1800)</f>
        <v>0</v>
      </c>
      <c r="M16" s="36"/>
      <c r="N16" s="36">
        <f t="shared" ref="N16" si="3">SUM(M16*1800)</f>
        <v>0</v>
      </c>
      <c r="O16" s="37"/>
      <c r="P16" s="37">
        <f t="shared" ref="P16" si="4">SUM(O16*1800)</f>
        <v>0</v>
      </c>
      <c r="Q16" s="36">
        <f>SUM(H16,J16,L16,N16,P16)</f>
        <v>0</v>
      </c>
    </row>
    <row r="17" spans="1:17" ht="31" x14ac:dyDescent="0.35">
      <c r="A17" s="32">
        <v>3</v>
      </c>
      <c r="B17" s="24" t="s">
        <v>29</v>
      </c>
      <c r="C17" s="25">
        <v>45658</v>
      </c>
      <c r="D17" s="26" t="s">
        <v>27</v>
      </c>
      <c r="E17" s="27"/>
      <c r="F17" s="34"/>
      <c r="G17" s="35"/>
      <c r="H17" s="36">
        <f>SUM(G17*1800)</f>
        <v>0</v>
      </c>
      <c r="I17" s="36"/>
      <c r="J17" s="36">
        <f>SUM(I17*1800)</f>
        <v>0</v>
      </c>
      <c r="K17" s="36"/>
      <c r="L17" s="36">
        <f>SUM(K17*1800)</f>
        <v>0</v>
      </c>
      <c r="M17" s="38"/>
      <c r="N17" s="38"/>
      <c r="O17" s="38"/>
      <c r="P17" s="38"/>
      <c r="Q17" s="36">
        <f>SUM(H17,J17,L17)</f>
        <v>0</v>
      </c>
    </row>
    <row r="18" spans="1:17" ht="31" x14ac:dyDescent="0.35">
      <c r="A18" s="32">
        <v>4</v>
      </c>
      <c r="B18" s="24" t="s">
        <v>30</v>
      </c>
      <c r="C18" s="25">
        <v>45658</v>
      </c>
      <c r="D18" s="26" t="s">
        <v>27</v>
      </c>
      <c r="E18" s="27"/>
      <c r="F18" s="34"/>
      <c r="G18" s="35"/>
      <c r="H18" s="36">
        <f t="shared" si="0"/>
        <v>0</v>
      </c>
      <c r="I18" s="36"/>
      <c r="J18" s="36">
        <f t="shared" si="1"/>
        <v>0</v>
      </c>
      <c r="K18" s="36"/>
      <c r="L18" s="36">
        <f t="shared" si="2"/>
        <v>0</v>
      </c>
      <c r="M18" s="38"/>
      <c r="N18" s="38"/>
      <c r="O18" s="38"/>
      <c r="P18" s="38"/>
      <c r="Q18" s="36">
        <f>SUM(H18,J18,L18)</f>
        <v>0</v>
      </c>
    </row>
    <row r="19" spans="1:17" ht="46.5" x14ac:dyDescent="0.35">
      <c r="A19" s="32">
        <v>5</v>
      </c>
      <c r="B19" s="24" t="s">
        <v>31</v>
      </c>
      <c r="C19" s="25">
        <v>45658</v>
      </c>
      <c r="D19" s="26" t="s">
        <v>27</v>
      </c>
      <c r="E19" s="27"/>
      <c r="F19" s="34"/>
      <c r="G19" s="35"/>
      <c r="H19" s="36">
        <f t="shared" si="0"/>
        <v>0</v>
      </c>
      <c r="I19" s="36"/>
      <c r="J19" s="36">
        <f t="shared" si="1"/>
        <v>0</v>
      </c>
      <c r="K19" s="36"/>
      <c r="L19" s="36">
        <f t="shared" si="2"/>
        <v>0</v>
      </c>
      <c r="M19" s="36"/>
      <c r="N19" s="36">
        <f t="shared" ref="N19" si="5">SUM(M19*1800)</f>
        <v>0</v>
      </c>
      <c r="O19" s="38"/>
      <c r="P19" s="38"/>
      <c r="Q19" s="36">
        <f>SUM(H19,J19,L19,N19)</f>
        <v>0</v>
      </c>
    </row>
    <row r="20" spans="1:17" ht="31" x14ac:dyDescent="0.35">
      <c r="A20" s="32">
        <v>6</v>
      </c>
      <c r="B20" s="24" t="s">
        <v>32</v>
      </c>
      <c r="C20" s="25">
        <v>45658</v>
      </c>
      <c r="D20" s="26" t="s">
        <v>27</v>
      </c>
      <c r="E20" s="27"/>
      <c r="F20" s="34"/>
      <c r="G20" s="35"/>
      <c r="H20" s="36">
        <f t="shared" si="0"/>
        <v>0</v>
      </c>
      <c r="I20" s="36"/>
      <c r="J20" s="36">
        <f t="shared" si="1"/>
        <v>0</v>
      </c>
      <c r="K20" s="36"/>
      <c r="L20" s="36">
        <f t="shared" si="2"/>
        <v>0</v>
      </c>
      <c r="M20" s="38"/>
      <c r="N20" s="38"/>
      <c r="O20" s="38"/>
      <c r="P20" s="38"/>
      <c r="Q20" s="36">
        <f>SUM(H20,J20,L20)</f>
        <v>0</v>
      </c>
    </row>
    <row r="21" spans="1:17" ht="46.5" x14ac:dyDescent="0.35">
      <c r="A21" s="32">
        <v>7</v>
      </c>
      <c r="B21" s="24" t="s">
        <v>33</v>
      </c>
      <c r="C21" s="25">
        <v>45658</v>
      </c>
      <c r="D21" s="26" t="s">
        <v>34</v>
      </c>
      <c r="E21" s="27"/>
      <c r="F21" s="34"/>
      <c r="G21" s="35"/>
      <c r="H21" s="36">
        <f t="shared" si="0"/>
        <v>0</v>
      </c>
      <c r="I21" s="36"/>
      <c r="J21" s="36">
        <f t="shared" si="1"/>
        <v>0</v>
      </c>
      <c r="K21" s="36"/>
      <c r="L21" s="36">
        <f t="shared" si="2"/>
        <v>0</v>
      </c>
      <c r="M21" s="38"/>
      <c r="N21" s="38"/>
      <c r="O21" s="38"/>
      <c r="P21" s="38"/>
      <c r="Q21" s="36">
        <f>SUM(H21,J21,L21)</f>
        <v>0</v>
      </c>
    </row>
    <row r="22" spans="1:17" ht="46.5" x14ac:dyDescent="0.35">
      <c r="A22" s="33">
        <v>8</v>
      </c>
      <c r="B22" s="28" t="s">
        <v>35</v>
      </c>
      <c r="C22" s="29">
        <v>45658</v>
      </c>
      <c r="D22" s="30" t="s">
        <v>27</v>
      </c>
      <c r="E22" s="31"/>
      <c r="F22" s="39"/>
      <c r="G22" s="40"/>
      <c r="H22" s="36">
        <f t="shared" si="0"/>
        <v>0</v>
      </c>
      <c r="I22" s="41"/>
      <c r="J22" s="41">
        <f>SUM(I22*1800)</f>
        <v>0</v>
      </c>
      <c r="K22" s="41"/>
      <c r="L22" s="41">
        <f>SUM(K22*1800)</f>
        <v>0</v>
      </c>
      <c r="M22" s="42"/>
      <c r="N22" s="42"/>
      <c r="O22" s="42"/>
      <c r="P22" s="42"/>
      <c r="Q22" s="36">
        <f>SUM(H22,J22,L22)</f>
        <v>0</v>
      </c>
    </row>
    <row r="23" spans="1:17" ht="77.5" x14ac:dyDescent="0.35">
      <c r="A23" s="33">
        <v>9</v>
      </c>
      <c r="B23" s="28" t="s">
        <v>36</v>
      </c>
      <c r="C23" s="29">
        <v>45689</v>
      </c>
      <c r="D23" s="30" t="s">
        <v>27</v>
      </c>
      <c r="E23" s="31"/>
      <c r="F23" s="39"/>
      <c r="G23" s="40"/>
      <c r="H23" s="36">
        <f>SUM(G23*1650)</f>
        <v>0</v>
      </c>
      <c r="I23" s="41"/>
      <c r="J23" s="41">
        <f>SUM(I23*1800)</f>
        <v>0</v>
      </c>
      <c r="K23" s="42"/>
      <c r="L23" s="42"/>
      <c r="M23" s="42"/>
      <c r="N23" s="42"/>
      <c r="O23" s="42"/>
      <c r="P23" s="42"/>
      <c r="Q23" s="36">
        <f>SUM(H23,J23)</f>
        <v>0</v>
      </c>
    </row>
    <row r="24" spans="1:17" ht="46.5" x14ac:dyDescent="0.35">
      <c r="A24" s="33">
        <v>10</v>
      </c>
      <c r="B24" s="28" t="s">
        <v>37</v>
      </c>
      <c r="C24" s="29">
        <v>45658</v>
      </c>
      <c r="D24" s="30" t="s">
        <v>27</v>
      </c>
      <c r="E24" s="31"/>
      <c r="F24" s="39"/>
      <c r="G24" s="40"/>
      <c r="H24" s="36">
        <f t="shared" si="0"/>
        <v>0</v>
      </c>
      <c r="I24" s="41"/>
      <c r="J24" s="41">
        <f>SUM(I24*1800)</f>
        <v>0</v>
      </c>
      <c r="K24" s="43"/>
      <c r="L24" s="43">
        <f>SUM(K24*1800)</f>
        <v>0</v>
      </c>
      <c r="M24" s="43"/>
      <c r="N24" s="43">
        <f>SUM(M24*1800)</f>
        <v>0</v>
      </c>
      <c r="O24" s="43"/>
      <c r="P24" s="43">
        <f>SUM(O24*1800)</f>
        <v>0</v>
      </c>
      <c r="Q24" s="36">
        <f>SUM(H24,J24,L24,N24,P24)</f>
        <v>0</v>
      </c>
    </row>
    <row r="25" spans="1:17" ht="31" x14ac:dyDescent="0.35">
      <c r="A25" s="44" t="s">
        <v>40</v>
      </c>
      <c r="B25" s="45" t="s">
        <v>39</v>
      </c>
      <c r="C25" s="46">
        <v>45658</v>
      </c>
      <c r="D25" s="47" t="s">
        <v>27</v>
      </c>
      <c r="E25" s="48"/>
      <c r="F25" s="49"/>
      <c r="G25" s="50"/>
      <c r="H25" s="51">
        <f t="shared" si="0"/>
        <v>0</v>
      </c>
      <c r="I25" s="51"/>
      <c r="J25" s="51">
        <f>SUM(I25*1800)</f>
        <v>0</v>
      </c>
      <c r="K25" s="52"/>
      <c r="L25" s="52">
        <f>SUM(K25*1800)</f>
        <v>0</v>
      </c>
      <c r="M25" s="52"/>
      <c r="N25" s="53"/>
      <c r="O25" s="53"/>
      <c r="P25" s="53"/>
      <c r="Q25" s="51">
        <f>SUM(H25,J25,L25)</f>
        <v>0</v>
      </c>
    </row>
    <row r="26" spans="1:17" ht="31" x14ac:dyDescent="0.35">
      <c r="A26" s="44" t="s">
        <v>41</v>
      </c>
      <c r="B26" s="45" t="s">
        <v>39</v>
      </c>
      <c r="C26" s="46">
        <v>45658</v>
      </c>
      <c r="D26" s="47" t="s">
        <v>27</v>
      </c>
      <c r="E26" s="48"/>
      <c r="F26" s="49"/>
      <c r="G26" s="50"/>
      <c r="H26" s="51">
        <f t="shared" ref="H26" si="6">SUM(G26*1800)</f>
        <v>0</v>
      </c>
      <c r="I26" s="51"/>
      <c r="J26" s="51">
        <f>SUM(I26*1800)</f>
        <v>0</v>
      </c>
      <c r="K26" s="52"/>
      <c r="L26" s="52">
        <f>SUM(K26*1800)</f>
        <v>0</v>
      </c>
      <c r="M26" s="52"/>
      <c r="N26" s="53"/>
      <c r="O26" s="53"/>
      <c r="P26" s="53"/>
      <c r="Q26" s="51">
        <f>SUM(H26,J26,L26)</f>
        <v>0</v>
      </c>
    </row>
  </sheetData>
  <mergeCells count="14">
    <mergeCell ref="F12:Q12"/>
    <mergeCell ref="D9:E9"/>
    <mergeCell ref="D5:E5"/>
    <mergeCell ref="D6:E6"/>
    <mergeCell ref="D7:E7"/>
    <mergeCell ref="B12:D12"/>
    <mergeCell ref="D10:E10"/>
    <mergeCell ref="D11:E11"/>
    <mergeCell ref="F1:O1"/>
    <mergeCell ref="C1:E1"/>
    <mergeCell ref="C2:E2"/>
    <mergeCell ref="D4:E4"/>
    <mergeCell ref="D8:E8"/>
    <mergeCell ref="G2:Q2"/>
  </mergeCells>
  <pageMargins left="0.7" right="0.7" top="0.75" bottom="0.75" header="0.3" footer="0.3"/>
  <pageSetup orientation="portrait" verticalDpi="0" r:id="rId1"/>
  <headerFooter>
    <oddHeader>&amp;C&amp;"Calibri"&amp;10&amp;K000000 NATO UNCLASSIFIED&amp;1#_x000D_</oddHeader>
    <oddFooter>&amp;C_x000D_&amp;1#&amp;"Calibri"&amp;10&amp;K000000 NATO UNCLASSIFIED</oddFooter>
  </headerFooter>
  <ignoredErrors>
    <ignoredError sqref="H2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4EE2C6C7677DE4789987EDC02380D9E" ma:contentTypeVersion="12" ma:contentTypeDescription="Create a new document." ma:contentTypeScope="" ma:versionID="8e5a005d1de8fbd99c243f30249ffc56">
  <xsd:schema xmlns:xsd="http://www.w3.org/2001/XMLSchema" xmlns:xs="http://www.w3.org/2001/XMLSchema" xmlns:p="http://schemas.microsoft.com/office/2006/metadata/properties" xmlns:ns2="041c8aef-367a-4e78-8d7f-3f1fc0250a88" targetNamespace="http://schemas.microsoft.com/office/2006/metadata/properties" ma:root="true" ma:fieldsID="c8dbcde6dd470fb86476193f5d33594d" ns2:_="">
    <xsd:import namespace="041c8aef-367a-4e78-8d7f-3f1fc0250a8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1c8aef-367a-4e78-8d7f-3f1fc0250a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37fe10c-e53d-414d-a74d-36a84a5cd841"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41c8aef-367a-4e78-8d7f-3f1fc0250a8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CAF7F9D-D91B-4ADE-A293-EA9613E3CF7D}">
  <ds:schemaRefs>
    <ds:schemaRef ds:uri="http://schemas.microsoft.com/sharepoint/v3/contenttype/forms"/>
  </ds:schemaRefs>
</ds:datastoreItem>
</file>

<file path=customXml/itemProps2.xml><?xml version="1.0" encoding="utf-8"?>
<ds:datastoreItem xmlns:ds="http://schemas.openxmlformats.org/officeDocument/2006/customXml" ds:itemID="{A42066A6-D0BC-47EB-8671-D099117DE4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1c8aef-367a-4e78-8d7f-3f1fc0250a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E52D74-2D54-4268-916F-D4ACB9CA3ED6}">
  <ds:schemaRefs>
    <ds:schemaRef ds:uri="041c8aef-367a-4e78-8d7f-3f1fc0250a88"/>
    <ds:schemaRef ds:uri="http://schemas.microsoft.com/office/2006/metadata/properties"/>
    <ds:schemaRef ds:uri="http://purl.org/dc/terms/"/>
    <ds:schemaRef ds:uri="http://schemas.microsoft.com/office/infopath/2007/PartnerControls"/>
    <ds:schemaRef ds:uri="http://purl.org/dc/dcmitype/"/>
    <ds:schemaRef ds:uri="http://schemas.microsoft.com/office/2006/documentManagement/types"/>
    <ds:schemaRef ds:uri="http://www.w3.org/XML/1998/namespace"/>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25-01 PRICING</vt:lpstr>
    </vt:vector>
  </TitlesOfParts>
  <Manager/>
  <Company>NATO Communications and Information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SACT SAG BUDFIN Bonilla T NIC</dc:creator>
  <cp:keywords/>
  <dc:description/>
  <cp:lastModifiedBy>HQ SACT | MCMASTER Robert | SAG BUDFIN Contractor</cp:lastModifiedBy>
  <cp:revision/>
  <dcterms:created xsi:type="dcterms:W3CDTF">2023-10-19T12:38:32Z</dcterms:created>
  <dcterms:modified xsi:type="dcterms:W3CDTF">2024-11-07T19:31:39Z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0x010100F4EE2C6C7677DE4789987EDC02380D9E</vt:lpwstr>
  </property>
  <property fmtid="{D5CDD505-2E9C-101B-9397-08002B2CF9AE}" pid="3" name="Order">
    <vt:r8>33737200</vt:r8>
  </property>
  <property fmtid="{D5CDD505-2E9C-101B-9397-08002B2CF9AE}" pid="4" name="MSIP_Label_15a92e2f-2324-4e33-828f-bfcf646a7190_Enabled">
    <vt:lpwstr>true</vt:lpwstr>
  </property>
  <property fmtid="{D5CDD505-2E9C-101B-9397-08002B2CF9AE}" pid="5" name="MSIP_Label_15a92e2f-2324-4e33-828f-bfcf646a7190_SetDate">
    <vt:lpwstr>2024-09-25T08:18:20Z</vt:lpwstr>
  </property>
  <property fmtid="{D5CDD505-2E9C-101B-9397-08002B2CF9AE}" pid="6" name="MSIP_Label_15a92e2f-2324-4e33-828f-bfcf646a7190_Method">
    <vt:lpwstr>Standard</vt:lpwstr>
  </property>
  <property fmtid="{D5CDD505-2E9C-101B-9397-08002B2CF9AE}" pid="7" name="MSIP_Label_15a92e2f-2324-4e33-828f-bfcf646a7190_Name">
    <vt:lpwstr>NATO Unclassified</vt:lpwstr>
  </property>
  <property fmtid="{D5CDD505-2E9C-101B-9397-08002B2CF9AE}" pid="8" name="MSIP_Label_15a92e2f-2324-4e33-828f-bfcf646a7190_SiteId">
    <vt:lpwstr>8da330ea-224e-4f1c-bd9d-32d86614e6cf</vt:lpwstr>
  </property>
  <property fmtid="{D5CDD505-2E9C-101B-9397-08002B2CF9AE}" pid="9" name="MSIP_Label_15a92e2f-2324-4e33-828f-bfcf646a7190_ActionId">
    <vt:lpwstr>95dc8a0f-db6d-4150-a082-e2f7d3bf2a3c</vt:lpwstr>
  </property>
  <property fmtid="{D5CDD505-2E9C-101B-9397-08002B2CF9AE}" pid="10" name="MSIP_Label_15a92e2f-2324-4e33-828f-bfcf646a7190_ContentBits">
    <vt:lpwstr>3</vt:lpwstr>
  </property>
  <property fmtid="{D5CDD505-2E9C-101B-9397-08002B2CF9AE}" pid="11" name="MediaServiceImageTags">
    <vt:lpwstr/>
  </property>
</Properties>
</file>